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65" windowWidth="14805" windowHeight="7950" tabRatio="875" activeTab="1"/>
  </bookViews>
  <sheets>
    <sheet name="01 Персонал" sheetId="1" r:id="rId1"/>
    <sheet name="02 Изследователски състав" sheetId="2" r:id="rId2"/>
    <sheet name="03 Публикации" sheetId="3" r:id="rId3"/>
    <sheet name="04 Проекти - НФНИ" sheetId="4" r:id="rId4"/>
    <sheet name="05 Проекти-министерства и др." sheetId="5" r:id="rId5"/>
    <sheet name="06 Проекти - ОП" sheetId="6" r:id="rId6"/>
    <sheet name="07 Проекти - нац. фирми" sheetId="7" r:id="rId7"/>
    <sheet name="08 Проекти - бюдж. субсидия" sheetId="8" r:id="rId8"/>
    <sheet name="09 Проекти - чужд. фирми" sheetId="9" r:id="rId9"/>
    <sheet name="10 Проекти - ЕС" sheetId="10" r:id="rId10"/>
    <sheet name="11 Проекти - ЕБР" sheetId="11" r:id="rId11"/>
    <sheet name="12 Проекти - други чужб." sheetId="12" r:id="rId12"/>
    <sheet name="13 Научни мрежи" sheetId="13" r:id="rId13"/>
    <sheet name="14 Дарения" sheetId="14" r:id="rId14"/>
    <sheet name="15 Реализирани научни продукти" sheetId="15" r:id="rId15"/>
    <sheet name="16 Готови за стоп. реализация " sheetId="16" r:id="rId16"/>
    <sheet name="17 Патенти - подадени" sheetId="17" r:id="rId17"/>
    <sheet name="18 Патенти в процедура" sheetId="18" r:id="rId18"/>
    <sheet name="19 Патенти - издадени" sheetId="19" r:id="rId19"/>
    <sheet name="20 Патенти - поддържани" sheetId="20" r:id="rId20"/>
    <sheet name="21 Патенти - прекратени" sheetId="21" r:id="rId21"/>
    <sheet name="22 Докторанти - брой" sheetId="22" r:id="rId22"/>
    <sheet name="23 Докторанти - защитили" sheetId="23" r:id="rId23"/>
    <sheet name="24 Подгот. на спец. - описание" sheetId="24" r:id="rId24"/>
    <sheet name="25 Подгот. на спец. - общо" sheetId="25" r:id="rId25"/>
    <sheet name="26 Експертна дейност - описание" sheetId="26" r:id="rId26"/>
    <sheet name="27 Ексепртна дейност - общо" sheetId="27" r:id="rId27"/>
    <sheet name="28 Конференции - межд. в Б-я" sheetId="28" r:id="rId28"/>
    <sheet name="29 Конференции - национални" sheetId="29" r:id="rId29"/>
    <sheet name="30 Конференции - участие" sheetId="30" r:id="rId30"/>
    <sheet name="31 Конференции-участие-общо" sheetId="31" r:id="rId31"/>
    <sheet name="32 Конференции 2013" sheetId="32" r:id="rId32"/>
    <sheet name="33 Научно сътр. - межд. орг." sheetId="33" r:id="rId33"/>
    <sheet name="34 Научно сътр. - нац. орг" sheetId="34" r:id="rId34"/>
    <sheet name="35 Командировки - конгреси" sheetId="35" r:id="rId35"/>
    <sheet name="36 Командировки - научни изсл." sheetId="36" r:id="rId36"/>
    <sheet name="37 Командировки - спец." sheetId="37" r:id="rId37"/>
    <sheet name="38 В чужбина с неплатен отпуск" sheetId="38" r:id="rId38"/>
    <sheet name="39 Командировки - адм. " sheetId="39" r:id="rId39"/>
    <sheet name="40 Гостували чужд. учени" sheetId="40" r:id="rId40"/>
    <sheet name="41 Стипендии за научен обмен" sheetId="41" r:id="rId41"/>
    <sheet name="42 Членство в межд. организации" sheetId="42" r:id="rId42"/>
    <sheet name="Контролен" sheetId="43" state="hidden" r:id="rId43"/>
  </sheets>
  <externalReferences>
    <externalReference r:id="rId46"/>
  </externalReferences>
  <definedNames>
    <definedName name="Name">'01 Персонал'!$C$1</definedName>
    <definedName name="_xlnm.Print_Area" localSheetId="10">'11 Проекти - ЕБР'!$A$1:$AC$35</definedName>
    <definedName name="_xlnm.Print_Area" localSheetId="20">'21 Патенти - прекратени'!$A$1:$N$11</definedName>
    <definedName name="_xlnm.Print_Titles" localSheetId="1">'02 Изследователски състав'!$9:$10</definedName>
    <definedName name="_xlnm.Print_Titles" localSheetId="3">'04 Проекти - НФНИ'!$7:$11</definedName>
    <definedName name="_xlnm.Print_Titles" localSheetId="4">'05 Проекти-министерства и др.'!$7:$11</definedName>
    <definedName name="_xlnm.Print_Titles" localSheetId="5">'06 Проекти - ОП'!$7:$11</definedName>
    <definedName name="_xlnm.Print_Titles" localSheetId="6">'07 Проекти - нац. фирми'!$7:$11</definedName>
    <definedName name="_xlnm.Print_Titles" localSheetId="7">'08 Проекти - бюдж. субсидия'!$7:$11</definedName>
    <definedName name="_xlnm.Print_Titles" localSheetId="8">'09 Проекти - чужд. фирми'!$7:$11</definedName>
    <definedName name="_xlnm.Print_Titles" localSheetId="9">'10 Проекти - ЕС'!$7:$11</definedName>
    <definedName name="_xlnm.Print_Titles" localSheetId="10">'11 Проекти - ЕБР'!$7:$11</definedName>
    <definedName name="_xlnm.Print_Titles" localSheetId="11">'12 Проекти - други чужб.'!$7:$11</definedName>
    <definedName name="_xlnm.Print_Titles" localSheetId="12">'13 Научни мрежи'!$4:$5</definedName>
    <definedName name="_xlnm.Print_Titles" localSheetId="13">'14 Дарения'!$5:$6</definedName>
    <definedName name="_xlnm.Print_Titles" localSheetId="14">'15 Реализирани научни продукти'!$4:$5</definedName>
    <definedName name="_xlnm.Print_Titles" localSheetId="15">'16 Готови за стоп. реализация '!$4:$5</definedName>
    <definedName name="_xlnm.Print_Titles" localSheetId="16">'17 Патенти - подадени'!$4:$5</definedName>
    <definedName name="_xlnm.Print_Titles" localSheetId="17">'18 Патенти в процедура'!$4:$5</definedName>
    <definedName name="_xlnm.Print_Titles" localSheetId="18">'19 Патенти - издадени'!$4:$5</definedName>
    <definedName name="_xlnm.Print_Titles" localSheetId="19">'20 Патенти - поддържани'!$4:$5</definedName>
    <definedName name="_xlnm.Print_Titles" localSheetId="20">'21 Патенти - прекратени'!$4:$5</definedName>
    <definedName name="_xlnm.Print_Titles" localSheetId="22">'23 Докторанти - защитили'!$4:$6</definedName>
    <definedName name="_xlnm.Print_Titles" localSheetId="23">'24 Подгот. на спец. - описание'!$6:$9</definedName>
    <definedName name="_xlnm.Print_Titles" localSheetId="25">'26 Експертна дейност - описание'!$4:$5</definedName>
    <definedName name="_xlnm.Print_Titles" localSheetId="27">'28 Конференции - межд. в Б-я'!$8:$10</definedName>
    <definedName name="_xlnm.Print_Titles" localSheetId="28">'29 Конференции - национални'!$8:$10</definedName>
    <definedName name="_xlnm.Print_Titles" localSheetId="29">'30 Конференции - участие'!$10:$12</definedName>
    <definedName name="_xlnm.Print_Titles" localSheetId="31">'32 Конференции 2013'!$8:$10</definedName>
    <definedName name="_xlnm.Print_Titles" localSheetId="32">'33 Научно сътр. - межд. орг.'!$6:$8</definedName>
    <definedName name="_xlnm.Print_Titles" localSheetId="33">'34 Научно сътр. - нац. орг'!$5:$7</definedName>
    <definedName name="_xlnm.Print_Titles" localSheetId="34">'35 Командировки - конгреси'!$4:$5</definedName>
    <definedName name="_xlnm.Print_Titles" localSheetId="36">'37 Командировки - спец.'!$4:$5</definedName>
    <definedName name="_xlnm.Print_Titles" localSheetId="37">'38 В чужбина с неплатен отпуск'!$4:$5</definedName>
    <definedName name="_xlnm.Print_Titles" localSheetId="38">'39 Командировки - адм. '!$4:$5</definedName>
    <definedName name="АкадДлъжност">'Контролен'!$C$1:$C$6</definedName>
    <definedName name="валута">'Контролен'!$I$1:$I$2</definedName>
    <definedName name="Водещ">'Контролен'!$E$1:$E$3</definedName>
    <definedName name="водеща">'[1]Контролен'!$E$1:$E$3</definedName>
    <definedName name="Да">'Контролен'!$K$1</definedName>
    <definedName name="Държавна">'Контролен'!$S$1:$S$2</definedName>
    <definedName name="НаучнаСтепен" localSheetId="3">#REF!</definedName>
    <definedName name="НаучнаСтепен">#REF!</definedName>
    <definedName name="НаучнСтеп">'Контролен'!$A$1:$A$2</definedName>
    <definedName name="Национална">'Контролен'!$M$1:$M$2</definedName>
    <definedName name="НСтеп">'Контролен'!$A$1:$A$2</definedName>
    <definedName name="Патент">'Контролен'!$O$1:$O$4</definedName>
    <definedName name="Редовен">'Контролен'!$Q$1:$Q$4</definedName>
    <definedName name="Текущ">'Контролен'!$G$1:$G$2</definedName>
  </definedNames>
  <calcPr fullCalcOnLoad="1"/>
</workbook>
</file>

<file path=xl/sharedStrings.xml><?xml version="1.0" encoding="utf-8"?>
<sst xmlns="http://schemas.openxmlformats.org/spreadsheetml/2006/main" count="2931" uniqueCount="1112">
  <si>
    <t>Василиса Манова, V. Manova</t>
  </si>
  <si>
    <t>Мария Кръстева, M. Krasteva</t>
  </si>
  <si>
    <t>Георги Бончев, G. Bonchev</t>
  </si>
  <si>
    <t>Светла Ангелова, S. Angelova</t>
  </si>
  <si>
    <t>Мариана Георгиева, M. Georgieva</t>
  </si>
  <si>
    <t>Илия Николов, I. Nikolov</t>
  </si>
  <si>
    <t>Ивелина Николова, I. Nikolova</t>
  </si>
  <si>
    <t>Стефан Божанов, S. Bojanov</t>
  </si>
  <si>
    <t>проф. дн Георги Георгиев,подизпълнител-доц. Пламен Пиларски</t>
  </si>
  <si>
    <t>ДТК 02/1</t>
  </si>
  <si>
    <t>ДНТС-0113</t>
  </si>
  <si>
    <t>Договор НФНИ</t>
  </si>
  <si>
    <t>0.00 лв</t>
  </si>
  <si>
    <t>Научни монографии, тематични сборници,справочници, енциклопедии и българска научна периодика</t>
  </si>
  <si>
    <t>ДНП 03/29</t>
  </si>
  <si>
    <t>доц. д-р Евгени Ананиев</t>
  </si>
  <si>
    <t>Анаеробна биодеградация на лигноцелулозни отпадъци с получаване на биогаз и оплзотворяване на въглеродния диоксид в него от микроводорасли</t>
  </si>
  <si>
    <t>Е01/0001</t>
  </si>
  <si>
    <t>проф дн Георги Петков</t>
  </si>
  <si>
    <t>gpetkov@bas.bg</t>
  </si>
  <si>
    <t>evgueni_ananiev@yahoo.com</t>
  </si>
  <si>
    <t>Механизми на устойчивост на възкръсващото растение Haberlea rhodopensis към засушаване в условия на силна светлина</t>
  </si>
  <si>
    <t>ДНТС-Германия 01/0001</t>
  </si>
  <si>
    <t>проф д-р Катя Георгиева</t>
  </si>
  <si>
    <t>katya@bio21.bas.bg</t>
  </si>
  <si>
    <t>Създаване на генотипове домати, притежаващи ценни икономически качества</t>
  </si>
  <si>
    <t>БИН-6</t>
  </si>
  <si>
    <t>проф. Бистра Атанасова</t>
  </si>
  <si>
    <t>atanasova_b@abv.bg</t>
  </si>
  <si>
    <t>ИЗК-Марица -СА</t>
  </si>
  <si>
    <t>И-т по микробиология-БАН,СУ "Кл. Охридски"</t>
  </si>
  <si>
    <r>
      <t>Проекти съгласно вътрешно-институционални договори 
(</t>
    </r>
    <r>
      <rPr>
        <b/>
        <i/>
        <sz val="16"/>
        <color indexed="16"/>
        <rFont val="Arial"/>
        <family val="2"/>
      </rPr>
      <t>финансирани от бюджетна субсидия</t>
    </r>
    <r>
      <rPr>
        <b/>
        <sz val="16"/>
        <color indexed="16"/>
        <rFont val="Arial"/>
        <family val="2"/>
      </rPr>
      <t xml:space="preserve">)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xml:space="preserve">.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
</t>
    </r>
    <r>
      <rPr>
        <b/>
        <sz val="16"/>
        <color indexed="10"/>
        <rFont val="Arial"/>
        <family val="2"/>
      </rPr>
      <t>(Не включвайте тук проектите по ЕБР, те се описват само в sheet 11!)</t>
    </r>
  </si>
  <si>
    <r>
      <t xml:space="preserve">Научни проекти, 
финансирани от национални (български)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</si>
  <si>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t>доц. д-р Емидио Албертини, доц. Георгина Костуркова-координатор</t>
  </si>
  <si>
    <t>FP7-ENV-2011 282910</t>
  </si>
  <si>
    <t>COST акция-FA0903</t>
  </si>
  <si>
    <t>Подходи за зелена инфраструктура: връзка на околната среда със социални аспекти при изучава и управление на градската дървесна растителност.</t>
  </si>
  <si>
    <t>COST акция-FP1204</t>
  </si>
  <si>
    <t>FP1204</t>
  </si>
  <si>
    <t>Карло Калпиетра, проф. В. Велокова-координатор</t>
  </si>
  <si>
    <t>violet@bio21.bas.bg</t>
  </si>
  <si>
    <t>Изучаване на биоразнообразието в Capsicum spp. На балканите за генетияни ресурси, устойчиви на биологичен стрес</t>
  </si>
  <si>
    <t>ERA-NET-226/01</t>
  </si>
  <si>
    <t>Преодоляване на вредните ефекти на водния стрес при зърнено-житни култури чрез прилагане на растежни регулатори</t>
  </si>
  <si>
    <t>Университет Кайро, Факултет по селскостопанство, Катедра по селскостопанска ботаника, секция по физиология на растенията, Египет</t>
  </si>
  <si>
    <t xml:space="preserve">1) Член на Управителния съвет към COST Акция FA0903
2) Консултант по биотехнология към ФАО-ООН
3) Член на Националното жури за оценка на кадри
4) Оценител към Швейцарската програма за млади учени Sciex
</t>
  </si>
  <si>
    <t>Член на редколегията на национално списание: Gentics and Plant Physiology</t>
  </si>
  <si>
    <t>Красимира Ташева</t>
  </si>
  <si>
    <t>1) Член на Управителния съвет към COST Акция FA0903</t>
  </si>
  <si>
    <t>Вера Алексиева</t>
  </si>
  <si>
    <t>Десислава Тодорова</t>
  </si>
  <si>
    <t>Зорница Катерова</t>
  </si>
  <si>
    <t>Технически редактор  на национално списание: Gentics and Plant Physiology</t>
  </si>
  <si>
    <t>Петранка Йонова</t>
  </si>
  <si>
    <t>Искрен Сергиев</t>
  </si>
  <si>
    <t>Ирина Москова</t>
  </si>
  <si>
    <t>26-27</t>
  </si>
  <si>
    <t>04</t>
  </si>
  <si>
    <r>
      <t xml:space="preserve">Докторанти към 01.01.2012=докторанти на 31.12.2011 г.
В новозачислените докторанти влизат всички, които са зачислени от дата през отчетната година. Новозачислените на 01.01. 2012 г. се описват от 9 до 16 колона и не се включват в бройките от 1 до 8 колона.
Колона 1 = колона 2 + колона 3 + колона 4 + колона 5
Колона 1 = колона 7 + колона8
Колона 9 = колона 10 + колона 11 + колона 12 + колона 13
Колона 9 = колона 15 + колона 16
Колона 18 = колона 19 + колона 20 + колона 21 + колона 11
Колона 18 = колона 24 + колона 25
Колона 26 = колона 27 + колона 28 + колона 29 + колона 30
Колона 26 = колона 32 + колона 33
Колона 1 + колона 9 - колона 18 = колона 26
Колона 2 + колона 10 - колона 19 = колона 27
Колона 3 + колона 11 - колона 20 = колона 28
Колона 4 + колона 12 - колона 21 = колона 29
Колона 5 + колона 13 -колона 22 = колона 30
Колона 6 + колона 14 - колона 23 = колона 31
Колона 7 + колона 15 - колона 24 = колона 32
Колона 8 + колона 16 - колона 25 = колона 33
Ако имате несъответствие в в сборовете, съответната клетка  в ДОКТОРАНТИ на 31.12.2012 г. ще се оцвети в </t>
    </r>
    <r>
      <rPr>
        <b/>
        <sz val="10"/>
        <color indexed="51"/>
        <rFont val="Arial"/>
        <family val="2"/>
      </rPr>
      <t>жълто</t>
    </r>
    <r>
      <rPr>
        <b/>
        <sz val="10"/>
        <color indexed="16"/>
        <rFont val="Arial"/>
        <family val="2"/>
      </rPr>
      <t>.</t>
    </r>
  </si>
  <si>
    <r>
      <t xml:space="preserve">Колона 2 е задължителна за попълване!
Ако съответната клетка в колона 2 не е попълнена, ще се оцвети в </t>
    </r>
    <r>
      <rPr>
        <b/>
        <sz val="12"/>
        <color indexed="51"/>
        <rFont val="Arial"/>
        <family val="2"/>
      </rPr>
      <t>жълто</t>
    </r>
    <r>
      <rPr>
        <b/>
        <sz val="12"/>
        <color indexed="16"/>
        <rFont val="Arial"/>
        <family val="2"/>
      </rPr>
      <t>.</t>
    </r>
  </si>
  <si>
    <r>
      <t xml:space="preserve">Проекти, финансирани от Национален фонд "Научни изследвания"
</t>
    </r>
    <r>
      <rPr>
        <b/>
        <sz val="16"/>
        <color indexed="10"/>
        <rFont val="Arial"/>
        <family val="2"/>
      </rPr>
      <t xml:space="preserve">(Всички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0"/>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</si>
  <si>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t>Юбилейна Национална Научна Конференция с международно участие “Традиции, посоки, предизвикателства” 2012</t>
  </si>
  <si>
    <t>Kosturkova G., R. Rodeva, K. Tasheva, M. Dimitrova, D. Dimanov. Effect of crude culture filtrates of the pathogenic fungus Phoma medicaginis on in vitro cultures of pea.</t>
  </si>
  <si>
    <t xml:space="preserve">Tasheva K, G. Kosturkova. Towards Agrobacterium – mediated transformation of the endangered medicinal plant Golden root. </t>
  </si>
  <si>
    <t>Смолян, България</t>
  </si>
  <si>
    <r>
      <t xml:space="preserve">Проекти, финансирани от Рамкови програми на ЕС в областта на НИРД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4, 5,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</si>
  <si>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разработвани в международно сътрудничество в 
рамките на междуакадемични договори и споразумения (ЕБР)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</si>
  <si>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t>Златина Господинова, Z. Gospodinova</t>
  </si>
  <si>
    <t>Яна Койчева, Q. Koicheva</t>
  </si>
  <si>
    <t>Теодора Тасева-Минева, T. Taseva-Manova</t>
  </si>
  <si>
    <t>Иво Гечев, I. Gechev</t>
  </si>
  <si>
    <t>Бланкенберг, Белгия</t>
  </si>
  <si>
    <t>Конференция на VIB</t>
  </si>
  <si>
    <r>
      <t xml:space="preserve">Прекратени през 2012 г. защитни документи, 
включително лични патенти на служители от звеното
</t>
    </r>
    <r>
      <rPr>
        <b/>
        <sz val="12"/>
        <color indexed="16"/>
        <rFont val="Arial"/>
        <family val="2"/>
      </rPr>
      <t xml:space="preserve">Колони 1, 2, 3, 4, 5, 6, 7, 8, 9, 13, 14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</si>
  <si>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Списък на успешно защитилите дисертационен труд докторанти през 2012 г.
</t>
    </r>
    <r>
      <rPr>
        <b/>
        <sz val="12"/>
        <color indexed="16"/>
        <rFont val="Arial"/>
        <family val="2"/>
      </rPr>
      <t xml:space="preserve">Колони 2, 3, 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</si>
  <si>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Включват се споразумения, сключени през 2012 г., както и споразумения, които са сключени предходни години, но са в сила през 2012 г.
Не се включва ЕБР.
Всички колони са задължителни за попълване! Ако някоя клетка не е попълнена, ще се оцвети в </t>
    </r>
    <r>
      <rPr>
        <b/>
        <sz val="10"/>
        <color indexed="51"/>
        <rFont val="Arial"/>
        <family val="2"/>
      </rPr>
      <t>жълто</t>
    </r>
    <r>
      <rPr>
        <b/>
        <sz val="10"/>
        <color indexed="16"/>
        <rFont val="Arial"/>
        <family val="2"/>
      </rPr>
      <t>.</t>
    </r>
  </si>
  <si>
    <t>Plant Growth Regulation</t>
  </si>
  <si>
    <t>Албена Паул Иванова</t>
  </si>
  <si>
    <t>отзив за дисертационен труд, рецензент на 2 научни статии.</t>
  </si>
  <si>
    <t>Катя Георгиева</t>
  </si>
  <si>
    <t>10 рецензии на научни публикации</t>
  </si>
  <si>
    <t>Виолета Великова</t>
  </si>
  <si>
    <t>7рецензии, от тях на научни статии 6 и на проект 1.</t>
  </si>
  <si>
    <t>списание BioDiscovery</t>
  </si>
  <si>
    <t>Цонко Цонев</t>
  </si>
  <si>
    <t>11 рецензии, от тях 7 на научни статии, 1 становище за конкурс и един отчет към НФНИ</t>
  </si>
  <si>
    <t>Гергана Стоилкова</t>
  </si>
  <si>
    <t>1 рецензия на проект, 1 рецензия на статия</t>
  </si>
  <si>
    <t>Русина Йорданова</t>
  </si>
  <si>
    <t>2 рецензии на научни статии</t>
  </si>
  <si>
    <t>Анталия, Турция</t>
  </si>
  <si>
    <r>
      <t>11</t>
    </r>
    <r>
      <rPr>
        <vertAlign val="superscript"/>
        <sz val="11"/>
        <color indexed="8"/>
        <rFont val="Times New Roman"/>
        <family val="1"/>
      </rPr>
      <t>th</t>
    </r>
    <r>
      <rPr>
        <sz val="11"/>
        <color indexed="8"/>
        <rFont val="Times New Roman"/>
        <family val="1"/>
      </rPr>
      <t xml:space="preserve"> meeting of inter-regional cooperative research network on cotton for the Mediterranean and Middle east regions</t>
    </r>
  </si>
  <si>
    <t>Ирина Димитрова Пунева</t>
  </si>
  <si>
    <t>Лиляна Георгиева Гигова</t>
  </si>
  <si>
    <t>Пламен Стойнев Пиларски</t>
  </si>
  <si>
    <t>Иван Илиев Илиев</t>
  </si>
  <si>
    <t>Светла Николова Събева</t>
  </si>
  <si>
    <t>Юлиана Георгиева Иванова</t>
  </si>
  <si>
    <t>Гергана Валериева Гъчева</t>
  </si>
  <si>
    <t>Петя Христова Драганова</t>
  </si>
  <si>
    <t>Георги Димов Петков</t>
  </si>
  <si>
    <t>Чехия</t>
  </si>
  <si>
    <t>Георги Петков, Georgi Petkov</t>
  </si>
  <si>
    <t>Ирина Пунева, Irina Pouneva</t>
  </si>
  <si>
    <t>Пламен Пиларски, Plamen Pilarski</t>
  </si>
  <si>
    <t>Иван Илиев, Ivan Iliev</t>
  </si>
  <si>
    <t>Юлиана Иванова, Juliana Ivanova</t>
  </si>
  <si>
    <t>Светла Събева, Svetla Sabeva</t>
  </si>
  <si>
    <t>Гергана Гъчева, Gergana Gacheva</t>
  </si>
  <si>
    <t>Петя Драганова, Petya Draganova</t>
  </si>
  <si>
    <t>Нови щамове микро- водорасли – продуценти на продукти с потенциално икономическо и медицинско значение</t>
  </si>
  <si>
    <t>Договор с НФНИ</t>
  </si>
  <si>
    <t>ДО02-299/08</t>
  </si>
  <si>
    <t> Лабко ЕООД</t>
  </si>
  <si>
    <t>Ротари Клуб -България</t>
  </si>
  <si>
    <r>
      <t xml:space="preserve">                    </t>
    </r>
    <r>
      <rPr>
        <sz val="11"/>
        <rFont val="Arial"/>
        <family val="2"/>
      </rPr>
      <t>833.33 лв</t>
    </r>
  </si>
  <si>
    <r>
      <t xml:space="preserve">Подадени през 2012 г. заявки за патенти, полезни модели, търговски марки и сортови семена 
(в България, в ЕПО, в други страни), включително лични патенти на служители от звеното
</t>
    </r>
    <r>
      <rPr>
        <b/>
        <sz val="12"/>
        <color indexed="16"/>
        <rFont val="Arial"/>
        <family val="2"/>
      </rPr>
      <t xml:space="preserve">Колони 1,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</si>
  <si>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Заявки за патенти, полезни модели, търговски марки и сортови семена 
(в България, в ЕПО, в други страни), включително лични патенти на служители от звеното, 
които са в процедура (подадени предишни години)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</si>
  <si>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Издадени през 2012 г. патенти, свидетелства за регистрация на полезни модели, 
сертификати за нови сортове растения, регистрирани търговски марки (в България, в ЕПО, в други страни), включително лични патенти на служители от звеното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</si>
  <si>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 xml:space="preserve">Поддържани през 2012 г. защитни документи, 
включително лични патенти на служители от звеното
</t>
    </r>
    <r>
      <rPr>
        <b/>
        <sz val="12"/>
        <color indexed="16"/>
        <rFont val="Arial"/>
        <family val="2"/>
      </rPr>
      <t xml:space="preserve">Колони 1, 2, 3, 4, 5, 6, 7, 8, 9, 15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</si>
  <si>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t>Лиляна Бранкова, Liliana Brankova</t>
  </si>
  <si>
    <t>Георги Георгиев Антов</t>
  </si>
  <si>
    <t>Георги Антов, G. Antov</t>
  </si>
  <si>
    <t>In vitro размножаване на растения от стевия (Stavia rabaudiana Bert.)</t>
  </si>
  <si>
    <t>Тевио ООД</t>
  </si>
  <si>
    <t>Албена Иванова, Albena Ivanova</t>
  </si>
  <si>
    <t>iD4</t>
  </si>
  <si>
    <t>Генетико-селекционни изследвания с цел получаване на нови генотипове (линии) домати и създаване на нови съвременни хибридни сортове домати-сорт Наслада.</t>
  </si>
  <si>
    <t>Опал ЗИ</t>
  </si>
  <si>
    <t>доц. д-р Ели Зайова</t>
  </si>
  <si>
    <t>e_l_y@abv.bg</t>
  </si>
  <si>
    <t>doncheva@bio21.bas.bg</t>
  </si>
  <si>
    <t>iIP4</t>
  </si>
  <si>
    <t>Методическа помощ в процеса на сортоподдържащата селекия и семепроизводство на ориенталски тютюн</t>
  </si>
  <si>
    <t>ОЗС-Кърджали</t>
  </si>
  <si>
    <t>гл.ас. Даниела Стоева</t>
  </si>
  <si>
    <t>dany@abv.bg</t>
  </si>
  <si>
    <t>Получаване на линии и сортове домати, патладжани, сладък и лютив пипер и лук за устойчивост на биотичен стрес</t>
  </si>
  <si>
    <t xml:space="preserve">Договор с МААЕ -Виена Координационна изследователска програма на МААЕ
, </t>
  </si>
  <si>
    <t xml:space="preserve">доц. д-р Росица Родева </t>
  </si>
  <si>
    <t>проф. дн Бистра Атанасова</t>
  </si>
  <si>
    <t>bistra@yahoo.com</t>
  </si>
  <si>
    <t>Algae favour the development of higher plants at petroleum contained soil - Иван Илиев</t>
  </si>
  <si>
    <t xml:space="preserve">текущ </t>
  </si>
  <si>
    <t>47,763.00</t>
  </si>
  <si>
    <t>ИБФБМИ-БАН</t>
  </si>
  <si>
    <t>Физиологична роля на биогенния изопрен в условия на повишена UV-B радиация</t>
  </si>
  <si>
    <t>проф. Виолета Великова</t>
  </si>
  <si>
    <t>979-2683; violet@bio21.bas.bg</t>
  </si>
  <si>
    <t>Влияние на промишленото замърсяване и засоляване върху халофитнирастения от флората на Украйна и България</t>
  </si>
  <si>
    <t>доц. Албена Иванова</t>
  </si>
  <si>
    <t>9792678 @bio21.bas.bg</t>
  </si>
  <si>
    <r>
      <t xml:space="preserve">Роля на светлината в процеса на засушаване на възкръсващото растение </t>
    </r>
    <r>
      <rPr>
        <i/>
        <sz val="12"/>
        <color indexed="8"/>
        <rFont val="Times New Roman"/>
        <family val="1"/>
      </rPr>
      <t>Haberlea rhodopensis</t>
    </r>
    <r>
      <rPr>
        <sz val="12"/>
        <color indexed="8"/>
        <rFont val="Times New Roman"/>
        <family val="1"/>
      </rPr>
      <t xml:space="preserve"> </t>
    </r>
  </si>
  <si>
    <t>Проф. Катя Георгиева</t>
  </si>
  <si>
    <t>Изследване на процесите на сигнална трансдукция по време на адаптация на житни растения към стрес</t>
  </si>
  <si>
    <t>гл. Ас. Р. Йорданова</t>
  </si>
  <si>
    <t>r_yordanova@abv.bg 02 9792633</t>
  </si>
  <si>
    <t>Венцислав Иванов Ганов</t>
  </si>
  <si>
    <t>парична сума</t>
  </si>
  <si>
    <t>награда в конкурс</t>
  </si>
  <si>
    <t>ЧЕЗ Разпределение България АД</t>
  </si>
  <si>
    <t>офис оборудване</t>
  </si>
  <si>
    <t>Иван Петров Величков</t>
  </si>
  <si>
    <t>Бултайм ООД</t>
  </si>
  <si>
    <t>Фамилекс ООД</t>
  </si>
  <si>
    <t>МДЛ СЕРВИЗ ООД</t>
  </si>
  <si>
    <t>Георги Ангелов Нетовски</t>
  </si>
  <si>
    <t>Павел Николов Ангелов</t>
  </si>
  <si>
    <t>Табак Трейдинг Партнър ООД</t>
  </si>
  <si>
    <t>становище по конкурс за доцент-1, за професор -2, рецензия на проект  към НФНИ</t>
  </si>
  <si>
    <r>
      <t xml:space="preserve">Проекти, финансирани от други европейски и международни програми и фондове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</si>
  <si>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Публикации, които са реферирани и индексирани в световната система за рефериране, индексиране и оценяване и са включени в издания с импакт фактор IF (Web Of Science) или импакт ранг SJR (SCOPUS) - </t>
    </r>
    <r>
      <rPr>
        <b/>
        <sz val="11"/>
        <color indexed="10"/>
        <rFont val="Arial"/>
        <family val="2"/>
      </rPr>
      <t>те са част от посочения по-горе брой</t>
    </r>
  </si>
  <si>
    <t xml:space="preserve">Георги Димов Петков </t>
  </si>
  <si>
    <t>Sasheva P., Yordanova R., Szalai G, Janda T.,  Maslenkov L., 2012. Study of primary photosynthetic reactions in winter wheat cultivars after cold hardening and freezing. Effect of salicylic acid. Bulgarian Journal of Agricultural Science, special issue</t>
  </si>
  <si>
    <t>COST Action FP1204</t>
  </si>
  <si>
    <t>международна</t>
  </si>
  <si>
    <t>Босна и Херцеговина, България, Великобритания, Дания, Естония, Израел, Ирландия, Исландия, Испания, Италия, Малта, Полша, Унгария, Финландия, Хърватска</t>
  </si>
  <si>
    <r>
      <t xml:space="preserve">Засушаване на възкръсващото растение </t>
    </r>
    <r>
      <rPr>
        <i/>
        <sz val="12"/>
        <color indexed="8"/>
        <rFont val="Times New Roman"/>
        <family val="1"/>
      </rPr>
      <t>Haberlea rhodopensis</t>
    </r>
    <r>
      <rPr>
        <sz val="12"/>
        <color indexed="8"/>
        <rFont val="Times New Roman"/>
        <family val="1"/>
      </rPr>
      <t xml:space="preserve"> в условия на висока температура и различни светлинни режими.</t>
    </r>
  </si>
  <si>
    <t>рецензент на проект към ФНИ, рецензент на конкурс за професор - 2 рецензии, 3 становища, рецензент на конкурс за доцент - 1, рецензент на 3 научни статии.</t>
  </si>
  <si>
    <t>979-2196    gigova@bio21.bas.bg</t>
  </si>
  <si>
    <t>ИМ, ИЕМПАМ, СУ-БФ</t>
  </si>
  <si>
    <t>iR4</t>
  </si>
  <si>
    <t>Антарктически водорасли – моделна система за устойчивост към оксидативен стрес</t>
  </si>
  <si>
    <t>НФНИ</t>
  </si>
  <si>
    <t>ДОО2-317</t>
  </si>
  <si>
    <t>доц. д-р Ирина Пунева</t>
  </si>
  <si>
    <t>979-2125 ipuneva@bio.bas.bg</t>
  </si>
  <si>
    <t>СУ-БФ, ИБЕИ</t>
  </si>
  <si>
    <t>Въздействие на ентомопатогенната гъба Entomophaga maimaiga Humber, 
Shimauzu &amp; Soper върху популацията на гъботворката Lymantria dispar 
(Linnaeus) и биологичното разнообразие на ентомофауната в дъбовите 
гори</t>
  </si>
  <si>
    <t>ДО02-282/08</t>
  </si>
  <si>
    <t>ИГ, ИБЕИ, НПМ</t>
  </si>
  <si>
    <t>iM2</t>
  </si>
  <si>
    <t>Изследване и приложение на цианобактерии и микроводорасли изолирани от екстремни местообитания</t>
  </si>
  <si>
    <t>БАН</t>
  </si>
  <si>
    <t>проф. дбн Георги Петков</t>
  </si>
  <si>
    <t>979-3754  gpetkov@bio.bas.bg</t>
  </si>
  <si>
    <t>Ирина Пунева</t>
  </si>
  <si>
    <t>Пламен Пиларски</t>
  </si>
  <si>
    <t>Член на редакционната колегия на GPP</t>
  </si>
  <si>
    <t>Рецензия за "доктор" на Биляна Григорова, рецензия на статия за GPP</t>
  </si>
  <si>
    <t>9171 лв., 4928 лв</t>
  </si>
  <si>
    <t>ИБЕИ, СУ-БФ</t>
  </si>
  <si>
    <t>Екофизиологично изследване на цианопрокариоти и водорасли от екстремни местообитания</t>
  </si>
  <si>
    <t>СУ-БФ, ИМ, ИЕМПАМ</t>
  </si>
  <si>
    <t>509 лв., 2035 лв., 1831 лв.</t>
  </si>
  <si>
    <t>Георги Иванов Георгиев</t>
  </si>
  <si>
    <t>професор</t>
  </si>
  <si>
    <t>Снежана Цветанова Дончева</t>
  </si>
  <si>
    <t>Ира Вълкова Станчева</t>
  </si>
  <si>
    <t>доцент</t>
  </si>
  <si>
    <t>Светлана Петкова Ланджева</t>
  </si>
  <si>
    <t>Договор с МОМН по оп:
“Развитие на човешките ресурси”, схема за безвъзмездна финансова помощ BG051PO001-3.3.06 „Подкрепа за развитието на докторанти, постдокторанти, специализанти и млади учени” към Европейски  Социален Фонд 2007-2013</t>
  </si>
  <si>
    <t>BG051PO001-3.3.06-0025</t>
  </si>
  <si>
    <t>доц. д-р Л. Пенков - ръководител, доц. д-р И. Станчева - експерт обучение, гл.ас.д-р М. Генева и гл.ас.д-р Д. Тодорова - координатори</t>
  </si>
  <si>
    <t>тел.: + 359 885 088 046,    e-mail: lpenkov@abv.bg</t>
  </si>
  <si>
    <t xml:space="preserve">Софийски Университет „Св. Климент Охридски”, Биологически Факултет, Катедра „Генетика” и Катедра „Зоология и антропология” (София), 
Институт по Органична Химия с Център по Фитохимия – Българска Академия на Науките, (София)
</t>
  </si>
  <si>
    <t>157542.31</t>
  </si>
  <si>
    <t>Влияние на засушаването върху антиоксидантната защита на Ocimum basilicum и Thymus vulgaris</t>
  </si>
  <si>
    <t>ИФРГ-БАГ</t>
  </si>
  <si>
    <t>водеща организация</t>
  </si>
  <si>
    <t>доц. д-р Ира Станчева</t>
  </si>
  <si>
    <t>телефон 979 36 50,  e-mail: ira_stancheva@abv.bg</t>
  </si>
  <si>
    <t>Физиологична оценка на  реакцията на пшенични растения към засушаване в помощ на селекцията</t>
  </si>
  <si>
    <t>доц. д-р Г. Георгиев</t>
  </si>
  <si>
    <t>тел.: 979 26 90, e-mail: gig@bio21.bas.bg</t>
  </si>
  <si>
    <t>ИРГР ССА Садово</t>
  </si>
  <si>
    <t xml:space="preserve">Третиране с хербициди на растения, отглеждани при неоптимално снабдяване с желязо: 1.1. Хлорсулфурон и Fе недостиг при грах 1.2. Хлосулфурон и Fe излишък при грах </t>
  </si>
  <si>
    <t>гл. ас. д-р В. Ненова</t>
  </si>
  <si>
    <t>Характеризиране и подобряване на биоразнообразието на икономически важни за страната растителни видове</t>
  </si>
  <si>
    <r>
      <t>Molecular genetic characterization of wheat (</t>
    </r>
    <r>
      <rPr>
        <i/>
        <sz val="12"/>
        <color indexed="8"/>
        <rFont val="Times New Roman"/>
        <family val="1"/>
      </rPr>
      <t>Triticum aestivum</t>
    </r>
    <r>
      <rPr>
        <sz val="12"/>
        <color indexed="8"/>
        <rFont val="Times New Roman"/>
        <family val="1"/>
      </rPr>
      <t xml:space="preserve"> L.) genotypes (Молекулярно-генетично характеризиране на генотипи обикновена пшеница,</t>
    </r>
    <r>
      <rPr>
        <i/>
        <sz val="12"/>
        <color indexed="8"/>
        <rFont val="Times New Roman"/>
        <family val="1"/>
      </rPr>
      <t xml:space="preserve"> Triticum aestivum</t>
    </r>
    <r>
      <rPr>
        <sz val="12"/>
        <color indexed="8"/>
        <rFont val="Times New Roman"/>
        <family val="1"/>
      </rPr>
      <t xml:space="preserve"> L.)</t>
    </r>
  </si>
  <si>
    <t>доц. д-р Светлана Ланджева</t>
  </si>
  <si>
    <t>02/9793677; s_landjeva@mail.bg</t>
  </si>
  <si>
    <t>Агробиоинститут (София), ДЗИ (Генерал Тошево), Centre for Agricultural Research (Martonvasar, Hungary)</t>
  </si>
  <si>
    <t>приключил</t>
  </si>
  <si>
    <t>iR1; iR2</t>
  </si>
  <si>
    <t xml:space="preserve">Фитоакумулация на оловото: Ролята на различни видове хелатиращи агенти </t>
  </si>
  <si>
    <t>проф. д-р Снежана Дончева</t>
  </si>
  <si>
    <t>Солунски университет, Гърция</t>
  </si>
  <si>
    <t xml:space="preserve">Намиране на нови компоненти, участващи в миграцията на ядрото, и тяхното значение за образуването на латерални корени в Аrabidopsis  </t>
  </si>
  <si>
    <t>VS.035.10N</t>
  </si>
  <si>
    <t>доц. д-р Валя Василева</t>
  </si>
  <si>
    <t>iD3</t>
  </si>
  <si>
    <t>Developmental function of NudC proteins, Валя Василева</t>
  </si>
  <si>
    <t>Phenotypic and genotypic characterization of Phomopsis/Diaporthe species on cultivated and wild growing plants in Bulgaria and Lithuania (Фенотипна и генотипна характеристика на видове Phomopsis/Diaporthe върху културни и диворастящи растения в България и Литва)</t>
  </si>
  <si>
    <t>Доц.д-р Росица Родева</t>
  </si>
  <si>
    <t>9746228 (281,282) r.rodeva@abv.bg</t>
  </si>
  <si>
    <t>Специалист агроном Зорница Стоянова, гл.ас. Димитър Стойков (ИБЕИ)</t>
  </si>
  <si>
    <t>Kacergius, A., R. Rodeva, J. Gabler, Z. Stoyanova. Phylogenetic analysis of Phomopsis isolates from different host plants”. XVIII SBML, Dubingiai, Lithuania, 19-23.09.2011</t>
  </si>
  <si>
    <t>19-25 август</t>
  </si>
  <si>
    <t xml:space="preserve">Светла Георгиева Ангелова </t>
  </si>
  <si>
    <t xml:space="preserve">Мариана Стамова Георгиева </t>
  </si>
  <si>
    <t>Илия Атанасов Николов</t>
  </si>
  <si>
    <t>Ивелина Иванова Николова</t>
  </si>
  <si>
    <t>Стефан Симеонов Божанов</t>
  </si>
  <si>
    <t xml:space="preserve">Златина Иванова Господинова </t>
  </si>
  <si>
    <t>Яна Младенова Койчева</t>
  </si>
  <si>
    <t>Теодора Кирилова Тасева-Минева</t>
  </si>
  <si>
    <t>Иво Костадинов Гечев</t>
  </si>
  <si>
    <t>Валя Николова Василева</t>
  </si>
  <si>
    <t>Валя Василева, Valya Vassileva</t>
  </si>
  <si>
    <t>Людмила Петрова Симова-Стоилова</t>
  </si>
  <si>
    <t>Людмила Симова-Стоилова, Lyudmila Simova-Stoilova</t>
  </si>
  <si>
    <t>Ирина Иванова Васева</t>
  </si>
  <si>
    <t>Ирина Васева, Irina Vaseva</t>
  </si>
  <si>
    <t>Григор Трайков Зехиров</t>
  </si>
  <si>
    <t>Григор Зехиров, Grigor Zehirov</t>
  </si>
  <si>
    <t>Кирил Михайлов Мишев</t>
  </si>
  <si>
    <t>Кирил Мишев, Kiril Mishev</t>
  </si>
  <si>
    <t>Елисавета Богомилова Кирова</t>
  </si>
  <si>
    <t>Елисавета Кирова, Elisaveta Kirova</t>
  </si>
  <si>
    <t>Анна Димитрова Димитрова</t>
  </si>
  <si>
    <t>Анна Димитрова, Anna Dimitrova</t>
  </si>
  <si>
    <t>Елисавета Стоименова Стоименова</t>
  </si>
  <si>
    <t>Elisaveta Stoimenova, Елисавета Стоименова</t>
  </si>
  <si>
    <t>Росица Милчева Родева</t>
  </si>
  <si>
    <t>Rossitza Rodeva, Росица Родева</t>
  </si>
  <si>
    <t>Лидия Ангелова Щерева</t>
  </si>
  <si>
    <t>Lidya Shtereva, Лидия Щерева</t>
  </si>
  <si>
    <t>Ели Георгиева Зайова</t>
  </si>
  <si>
    <t>Ely Zayova, Ели Зайова</t>
  </si>
  <si>
    <t>Румяна Василевска-Иванова</t>
  </si>
  <si>
    <t>Roumiana Vasilevska-Ivanova, Р. Василевска-Иванова</t>
  </si>
  <si>
    <t>Елена Михайловна Балачева</t>
  </si>
  <si>
    <t>Elena Balacheva, Елена Балачева</t>
  </si>
  <si>
    <t>Борис Василев Крапчев</t>
  </si>
  <si>
    <t>Boris Krapchev, Борис Крапчев</t>
  </si>
  <si>
    <t>Таня Васкова Кърцева</t>
  </si>
  <si>
    <t>Tanya Kartzeva, Tanya Karceva, Таня Кърцева</t>
  </si>
  <si>
    <t>Трендафил Атанасов Недев</t>
  </si>
  <si>
    <t>T. Nedev, Т. Недев</t>
  </si>
  <si>
    <t>Мария Иванова Петрова</t>
  </si>
  <si>
    <t>Mariya Petrova, Мария Петрова</t>
  </si>
  <si>
    <t>Даниела Генчова Стоева</t>
  </si>
  <si>
    <t>Daniela Stoeva, Даниела Стоева</t>
  </si>
  <si>
    <t>Филип Крумов Филипов</t>
  </si>
  <si>
    <t>Philip Philipov, Филип Филипов</t>
  </si>
  <si>
    <t>Оценка на индикатори за почвения мониторинг и на екологичния риск при разработване на програми за устойчиво управление на замърсени и подложени на антропогенен натиск зони</t>
  </si>
  <si>
    <t>не</t>
  </si>
  <si>
    <t>съизпълнител</t>
  </si>
  <si>
    <t>проф. д-р Сн. Дончева</t>
  </si>
  <si>
    <t>тел. 8728170,   e-mail: doncheva@obzor.bio21.bas.bg</t>
  </si>
  <si>
    <t>ИП "Н. Пушкаров"-София, ИБЕИ - БАН, Аграрен университет - Пловдив, СУ - София</t>
  </si>
  <si>
    <t>05.01.2010</t>
  </si>
  <si>
    <t>30.12.2012</t>
  </si>
  <si>
    <t>текущ</t>
  </si>
  <si>
    <t>да</t>
  </si>
  <si>
    <t>iR2</t>
  </si>
  <si>
    <t>Изучаване реакцията на житни растения към засушаване и създаване на скриниг модел на тяхната сухоустойчивост и продуктивния им потенциал</t>
  </si>
  <si>
    <t>НФНИ-МОМН</t>
  </si>
  <si>
    <t>тел. 35929792690                   gig@bio21.bas.bg</t>
  </si>
  <si>
    <t xml:space="preserve">Текущ </t>
  </si>
  <si>
    <t>iR3</t>
  </si>
  <si>
    <t>Молекулярни пътища, ангажирани в рака на млечната жлеза</t>
  </si>
  <si>
    <t>ДО-02-310/</t>
  </si>
  <si>
    <t xml:space="preserve">Проф. д-р Е. Георгиева </t>
  </si>
  <si>
    <t>8746228/29 вътр. 269 georgiev@bas.bg</t>
  </si>
  <si>
    <t>Meдицински университет-София</t>
  </si>
  <si>
    <t>ДМУ 03/60</t>
  </si>
  <si>
    <t>Оксидативен стрес при икономически важни растителни видове и възможности за преодоляването му с помощта на безопасни за околната среда вещества</t>
  </si>
  <si>
    <t>Интегрирана функционална и сравнителна геномика на моделните бобови растения Medicago truncatula и Lotus japonicus</t>
  </si>
  <si>
    <t>Договор с Фонд Научни изследвания - МОМН</t>
  </si>
  <si>
    <t>До 02-268</t>
  </si>
  <si>
    <t>Подизпълнител за ИФРГ доц. д-р Валя Василева</t>
  </si>
  <si>
    <t>02-979-2602, valyavassileva@gmail.com</t>
  </si>
  <si>
    <t>АгроБиоИнститут-ССА, София</t>
  </si>
  <si>
    <r>
      <t xml:space="preserve">Постъпления от
лицензионна
реализация
</t>
    </r>
    <r>
      <rPr>
        <b/>
        <sz val="11"/>
        <color indexed="9"/>
        <rFont val="Arial"/>
        <family val="2"/>
      </rPr>
      <t>(лв)</t>
    </r>
  </si>
  <si>
    <t>Причини за
прекратяването</t>
  </si>
  <si>
    <t>=24=</t>
  </si>
  <si>
    <t>=25=</t>
  </si>
  <si>
    <t>Източници на финансиране / 
Договор с (организация/фирма, програма, подпрограма)</t>
  </si>
  <si>
    <t>Телефон и e-mail на 
ръководителя / координатора</t>
  </si>
  <si>
    <t>Вид</t>
  </si>
  <si>
    <t>Стойност в лв</t>
  </si>
  <si>
    <t>Стойност</t>
  </si>
  <si>
    <t>=26=</t>
  </si>
  <si>
    <t>=27=</t>
  </si>
  <si>
    <t>=28=</t>
  </si>
  <si>
    <t>Чуждестранна валута</t>
  </si>
  <si>
    <t>EUR</t>
  </si>
  <si>
    <t>USD</t>
  </si>
  <si>
    <t>Рег. № 
/ Акроним инструмент 
тематичен проект /
хоризонтална дейност / 
JRC / Евратом</t>
  </si>
  <si>
    <r>
      <t xml:space="preserve">Съвместни публикации
</t>
    </r>
    <r>
      <rPr>
        <b/>
        <i/>
        <sz val="10"/>
        <color indexed="9"/>
        <rFont val="Arial"/>
        <family val="2"/>
      </rPr>
      <t>(с пълно библиографско описание)</t>
    </r>
  </si>
  <si>
    <t>=29=</t>
  </si>
  <si>
    <t>=30=</t>
  </si>
  <si>
    <r>
      <t>Доклади, изнесени от 
служители на звеното
(</t>
    </r>
    <r>
      <rPr>
        <b/>
        <i/>
        <sz val="12"/>
        <color indexed="9"/>
        <rFont val="Arial"/>
        <family val="2"/>
      </rPr>
      <t>име, автор</t>
    </r>
    <r>
      <rPr>
        <b/>
        <sz val="12"/>
        <color indexed="9"/>
        <rFont val="Arial"/>
        <family val="2"/>
      </rPr>
      <t>)</t>
    </r>
  </si>
  <si>
    <t>=31=</t>
  </si>
  <si>
    <t>=32=</t>
  </si>
  <si>
    <t>=33=</t>
  </si>
  <si>
    <t>Реализирани 
командировки
през 2011 г.</t>
  </si>
  <si>
    <r>
      <t xml:space="preserve">срок
</t>
    </r>
    <r>
      <rPr>
        <b/>
        <sz val="10"/>
        <color indexed="9"/>
        <rFont val="Arial"/>
        <family val="2"/>
      </rPr>
      <t>(</t>
    </r>
    <r>
      <rPr>
        <b/>
        <i/>
        <sz val="10"/>
        <color indexed="9"/>
        <rFont val="Arial"/>
        <family val="2"/>
      </rPr>
      <t>дни</t>
    </r>
    <r>
      <rPr>
        <b/>
        <sz val="10"/>
        <color indexed="9"/>
        <rFont val="Arial"/>
        <family val="2"/>
      </rPr>
      <t>)</t>
    </r>
  </si>
  <si>
    <t>Национална</t>
  </si>
  <si>
    <t>Международна</t>
  </si>
  <si>
    <r>
      <t xml:space="preserve">Вид на дарението
</t>
    </r>
    <r>
      <rPr>
        <b/>
        <sz val="11"/>
        <color indexed="9"/>
        <rFont val="Arial"/>
        <family val="2"/>
      </rPr>
      <t>(</t>
    </r>
    <r>
      <rPr>
        <b/>
        <i/>
        <sz val="11"/>
        <color indexed="9"/>
        <rFont val="Arial"/>
        <family val="2"/>
      </rPr>
      <t>имот; вещ - апаратура, книги и пр.;
парична сума</t>
    </r>
    <r>
      <rPr>
        <b/>
        <sz val="11"/>
        <color indexed="9"/>
        <rFont val="Arial"/>
        <family val="2"/>
      </rPr>
      <t>)</t>
    </r>
  </si>
  <si>
    <r>
      <t xml:space="preserve">Вид 
</t>
    </r>
    <r>
      <rPr>
        <b/>
        <sz val="11"/>
        <color indexed="9"/>
        <rFont val="Arial"/>
        <family val="2"/>
      </rPr>
      <t>(</t>
    </r>
    <r>
      <rPr>
        <b/>
        <i/>
        <sz val="11"/>
        <color indexed="9"/>
        <rFont val="Arial"/>
        <family val="2"/>
      </rPr>
      <t>патент, полезен модел, 
търговска марка, сортови семена</t>
    </r>
    <r>
      <rPr>
        <b/>
        <sz val="11"/>
        <color indexed="9"/>
        <rFont val="Arial"/>
        <family val="2"/>
      </rPr>
      <t>)</t>
    </r>
  </si>
  <si>
    <t>Област на 
приложение</t>
  </si>
  <si>
    <t>Заявител - 
звено, автор или 
външна организация</t>
  </si>
  <si>
    <t>Разходи по
поддържането 
(лв)</t>
  </si>
  <si>
    <r>
      <t xml:space="preserve">Участие на 
външни лица и 
организации в 
тези разходи 
</t>
    </r>
    <r>
      <rPr>
        <b/>
        <sz val="11"/>
        <color indexed="9"/>
        <rFont val="Arial"/>
        <family val="2"/>
      </rPr>
      <t>(</t>
    </r>
    <r>
      <rPr>
        <b/>
        <i/>
        <sz val="11"/>
        <color indexed="9"/>
        <rFont val="Arial"/>
        <family val="2"/>
      </rPr>
      <t>лице/организация, лв</t>
    </r>
    <r>
      <rPr>
        <b/>
        <sz val="11"/>
        <color indexed="9"/>
        <rFont val="Arial"/>
        <family val="2"/>
      </rPr>
      <t>)</t>
    </r>
  </si>
  <si>
    <t>Genetics and Plant Physiology 1 рецензия, Czech J Genetics and Plant Breeding – 1рецензия
Cereal Research Communications – 1рецензия
J of Agricultural Science and Technology - 1рецензия</t>
  </si>
  <si>
    <t>Георги Георгиев</t>
  </si>
  <si>
    <t>Член на Редколегията на GPP – 6 броя рецензии на статии
Член на редколегията на CEJB – 4 рецензии на статии</t>
  </si>
  <si>
    <t xml:space="preserve">Член на Редколегията на GPP, Член на редколегията на CEJB
</t>
  </si>
  <si>
    <t>Ира Станчева</t>
  </si>
  <si>
    <t>Веселина Ненова</t>
  </si>
  <si>
    <t>Ecotoxical and Environmental Safety - 1 рецензия</t>
  </si>
  <si>
    <t>Любомир Манолов Стоилов</t>
  </si>
  <si>
    <t>Национален съвет по биологично разнообразие - МОСВ</t>
  </si>
  <si>
    <t>Рецензия за научната и образователна степен доктор - 1</t>
  </si>
  <si>
    <t>Journal of Carcinogenesis and Mutagenesis</t>
  </si>
  <si>
    <t>Genetics and Plant Physiology</t>
  </si>
  <si>
    <t>Консултативната комисия по генетично модифицирани организми МОСВ</t>
  </si>
  <si>
    <t xml:space="preserve">Рецензия по конкурс за професор - 1 Становище по конкурс за професор -1 </t>
  </si>
  <si>
    <t>Plant Mutation Reports</t>
  </si>
  <si>
    <t>Рецензия върху проект към ФНИ -1</t>
  </si>
  <si>
    <t>Резензии на публикации в международни издания - 3 - Caryology, Protoplasma, Genome</t>
  </si>
  <si>
    <t>Резензии на публикации в български издания - 2 -</t>
  </si>
  <si>
    <t>Член на Консултативен Съвет "Биоразнообразие, биоресурси и екология" към БАН, LEAR към 7-ма рамкова програма</t>
  </si>
  <si>
    <t>Рецензия и председател на Научно Жури за заемане на академичната длъжност "професор" за доц. д-р Виолета Великова; Изготвени общо 5 рецензии за списания: Planta-1; Journal of Plant Interactions-1; Journal of Agronomy and Crop Sciences; Journal of Serbian Chemical Society-1; Plant Journal-1</t>
  </si>
  <si>
    <t>Людмила Симова Стоилова</t>
  </si>
  <si>
    <t xml:space="preserve">Изготвени общо 9 рецензии за списания:  African Journal of Biotechnology -1;  Protein Journal-1; Journal of Proteomics -7   </t>
  </si>
  <si>
    <t>Изготвена рецензия за списание:  African Journal of Biotechnology -1</t>
  </si>
  <si>
    <t xml:space="preserve">Изготвена рецензия за докторска дисертация - 1 </t>
  </si>
  <si>
    <t>Ели Зайова</t>
  </si>
  <si>
    <t>Рецензия - ФНИ, Двустранно сътрудничество Австрия</t>
  </si>
  <si>
    <t>Росица Родева</t>
  </si>
  <si>
    <t>Щатни служители, носители на 
звание "Член-кореспондент" към 31.12.2012</t>
  </si>
  <si>
    <t>Цитати и/или отзиви, публикувани през 2012 г. 
с изключени самоцитати</t>
  </si>
  <si>
    <t>Експертна дейност през 2012 г.</t>
  </si>
  <si>
    <t>Експертна дейност през 2012 г.  (общо за звеното)</t>
  </si>
  <si>
    <t>Проведени от звеното през 2012 г. 
международни конференции и семинари в България</t>
  </si>
  <si>
    <t>Проведени от звеното през 2012 г. 
национални конференции и семинари</t>
  </si>
  <si>
    <t>Участие през 2012 г. в международни конференции с 
доклади или съавторство</t>
  </si>
  <si>
    <t>Предвидени за провеждане от звеното 
конференции и семинари за 2013 г.</t>
  </si>
  <si>
    <t>Общо от чужбина:</t>
  </si>
  <si>
    <t>Размер на чл. внос за 2012 г. 
(лв)</t>
  </si>
  <si>
    <t>Платен от звеното чл. внос 
през 2012 г. 
(лв)</t>
  </si>
  <si>
    <t>Средна брутна работна заплата на изследователския състав (на човек на месец, лв.):</t>
  </si>
  <si>
    <t>9746228, r.pandeva@abv.bg</t>
  </si>
  <si>
    <t>Доц.д-р Росица Родева, агрономи Зорница Стоянова и Мими Петкова</t>
  </si>
  <si>
    <t>1-8 юли</t>
  </si>
  <si>
    <t>Изолиране и характеризиране на гените, отговорни за репарацията на радиационно-индуцирани ДНК повреди в генома на ечемика</t>
  </si>
  <si>
    <t xml:space="preserve">Договор с МААЕ -Виена Координационна изследователска програма на МААЕ
“Isolation and Characterization of Genes Involved in Mutagenesis of Crop Plants
, </t>
  </si>
  <si>
    <t>Гл. асистент д-р Василиса Манова</t>
  </si>
  <si>
    <t>974 6228б29 вътр .262 0885773581 vmanova@bas.bg</t>
  </si>
  <si>
    <t>Селскокгопанска Академия: Агробиоинститут,</t>
  </si>
  <si>
    <t>Евро</t>
  </si>
  <si>
    <t>36 000</t>
  </si>
  <si>
    <t>евро</t>
  </si>
  <si>
    <t>.Stoilov L., M. Georgieva, V. Manova, L.Liu, K. Gecheff Mutagenesis, doi: 10.1093/mutage/ges065  (2012).  Published online: December 6, 2012 IF: 3.183</t>
  </si>
  <si>
    <t>Georgieva M., Gecheff K. (2012). Biotechnology &amp; Biotechnological Equipment. In press.</t>
  </si>
  <si>
    <t>2009/2010</t>
  </si>
  <si>
    <t>ИРГР - СА (Садово); ИЗК "Марица - СА (Пловдив); IVC (Serbia); UGD-Stip (Macedonia); AUT (Albania); PPIP (Greece)</t>
  </si>
  <si>
    <t>ДА</t>
  </si>
  <si>
    <t>Krasteva, L., R. Pandeva, R. Rodeva, V. Todorova, S. Neykov, K. Uzundzhalieva, N. Velcheva, D. Cvikic, E. Tome, V. Ilieva. Pepper as a target object of SEE-ERA.NET project. Acta Horticulturae, 960, 2012,151-158; 2. Rodeva, R., D. Kostova, P. Chavdarov, M. Mijatovic, J. Merkuri, M. Cara, G. Pasev, Z. Stoyanova, I. Karov, S. Mitrev, B. Kovacevik, S. Goudoudaki, I. Manoussopoulos. Pepper diseases in Balkan region. Acta Horticulturae, 960, 2012, 365-370</t>
  </si>
  <si>
    <t>24-29.09 (6 дни); 23-24.04 (2 дни); 25-29.06 (5 дни)</t>
  </si>
  <si>
    <t>Метод за регулиране добива и качеството на семена относно съдържанието на силимарин и ненаситени мастни киселини при култивирано отглеждане на медицинското растение бял трън Sylibum marianum L.</t>
  </si>
  <si>
    <t xml:space="preserve">метод за регулиране на растежа, развитието и добива от семена и съдържанието на силимарин и ненаситени мастни киселини в тях при отглеждане в полски условия на медицинското растение бял трън. </t>
  </si>
  <si>
    <t xml:space="preserve">Институт по физиология на растенията и генетика. </t>
  </si>
  <si>
    <t>Георги Ив. Георгиев, Ира В. Станчева, Мария Пр. Генева, Григор Тр. Зехиров, Любомир К. Илиев</t>
  </si>
  <si>
    <t>Георги Ив. Георгиев, тел. 35929792690</t>
  </si>
  <si>
    <t>Сорт домати "Бела"</t>
  </si>
  <si>
    <t>Селско стопанство</t>
  </si>
  <si>
    <t>ИФРГ - БАН</t>
  </si>
  <si>
    <t>Година на издаване на патента
(с четири цифри)</t>
  </si>
  <si>
    <t>ДОКТОРАНТИ към 01.01.2012 г.</t>
  </si>
  <si>
    <t>Брой докторанти през 2012 г.</t>
  </si>
  <si>
    <t>Участие в подготовка на специалисти през 2012 г.</t>
  </si>
  <si>
    <t>Подготвени
специализанти
(бр.)</t>
  </si>
  <si>
    <t>общо</t>
  </si>
  <si>
    <t>общо
(бр.)</t>
  </si>
  <si>
    <t>Участие в подготовка на специалисти през 2012 г. (общо за звеното)</t>
  </si>
  <si>
    <t>Подготвени 
докторанти 
извън БАН</t>
  </si>
  <si>
    <t>международни в 
България</t>
  </si>
  <si>
    <t>международни в 
чужбина</t>
  </si>
  <si>
    <r>
      <t xml:space="preserve">Месец
</t>
    </r>
    <r>
      <rPr>
        <b/>
        <sz val="8"/>
        <color indexed="9"/>
        <rFont val="Arial"/>
        <family val="2"/>
      </rPr>
      <t>(с цифри)</t>
    </r>
  </si>
  <si>
    <r>
      <t xml:space="preserve">Ден
</t>
    </r>
    <r>
      <rPr>
        <b/>
        <sz val="8"/>
        <color indexed="9"/>
        <rFont val="Arial"/>
        <family val="2"/>
      </rPr>
      <t>(с цифри; ако е период от няколко дни - с тире между отделните дати без интервал (05-08))</t>
    </r>
  </si>
  <si>
    <r>
      <t xml:space="preserve">Място на провеждане 
</t>
    </r>
    <r>
      <rPr>
        <b/>
        <sz val="11"/>
        <color indexed="9"/>
        <rFont val="Arial"/>
        <family val="2"/>
      </rPr>
      <t>(</t>
    </r>
    <r>
      <rPr>
        <b/>
        <i/>
        <sz val="11"/>
        <color indexed="9"/>
        <rFont val="Arial"/>
        <family val="2"/>
      </rPr>
      <t>град</t>
    </r>
    <r>
      <rPr>
        <b/>
        <sz val="11"/>
        <color indexed="9"/>
        <rFont val="Arial"/>
        <family val="2"/>
      </rPr>
      <t>)</t>
    </r>
  </si>
  <si>
    <t>Една конференция се описва на един ред, като в колона 5 се изброяват всички изнесени доклади на съответната конференция.</t>
  </si>
  <si>
    <t>НАИМЕНОВАНИЕ</t>
  </si>
  <si>
    <t>НА ЗВЕНОТО:</t>
  </si>
  <si>
    <t>Участие през 2012 г. в международни конференции с 
доклади или съавторство
(общо за звеното)</t>
  </si>
  <si>
    <t>Начало (дд.мм)</t>
  </si>
  <si>
    <t>1 година и 6 месеца</t>
  </si>
  <si>
    <t>1 година</t>
  </si>
  <si>
    <t>Австрия</t>
  </si>
  <si>
    <t>Гърция</t>
  </si>
  <si>
    <t>Литва</t>
  </si>
  <si>
    <t>Вера Стефанова Алексиева</t>
  </si>
  <si>
    <t>В. Алексиева, V. Alexieva</t>
  </si>
  <si>
    <t>Петранка Ангелова Йонова</t>
  </si>
  <si>
    <t>П. Йонова, P. Yonova</t>
  </si>
  <si>
    <t>Георги Цветков Георгиев</t>
  </si>
  <si>
    <t>Г. Георгиев, G. Georgiev</t>
  </si>
  <si>
    <t>Любомира Янкова Атанасова</t>
  </si>
  <si>
    <t>Л. Атанасова, L. Atanasova</t>
  </si>
  <si>
    <t>Георгина Петкова Костуркова</t>
  </si>
  <si>
    <t>Г. Костуркова, G. Kosturkova</t>
  </si>
  <si>
    <t>Искрен Георгиев Сергиев</t>
  </si>
  <si>
    <t>И. Сергиев, I. Sergiev</t>
  </si>
  <si>
    <t>Десислава Александрова Тодорова</t>
  </si>
  <si>
    <t>Д. Тодорова, D. Todorova</t>
  </si>
  <si>
    <t>Зорница Иванова Катерова-Ланджова</t>
  </si>
  <si>
    <t>З. Катерова, Z. Katerova</t>
  </si>
  <si>
    <t>Красимира Недялкова Ташева</t>
  </si>
  <si>
    <t>К. Ташева, K. Tasheva</t>
  </si>
  <si>
    <t>Ирина Иванова Москова</t>
  </si>
  <si>
    <t>И. Москова, I. Moskova</t>
  </si>
  <si>
    <t>Елена Костова Шопова</t>
  </si>
  <si>
    <t>Е. Шопова, E. Shopova</t>
  </si>
  <si>
    <t>Гл. ас. Д-р Десислава Тодорова</t>
  </si>
  <si>
    <t>9792676, dessita@bio21.bas.bg</t>
  </si>
  <si>
    <t>ИОХЦФ-БАН, ИБФБМИ-БАН</t>
  </si>
  <si>
    <r>
      <t xml:space="preserve">Приложение на биотехнологични и биоинформатични методи за получаване in vitro на биомаса от застрашения вид </t>
    </r>
    <r>
      <rPr>
        <i/>
        <sz val="11"/>
        <color indexed="8"/>
        <rFont val="Calibri"/>
        <family val="2"/>
      </rPr>
      <t>Rhodiola rosea</t>
    </r>
    <r>
      <rPr>
        <sz val="11"/>
        <color indexed="8"/>
        <rFont val="Calibri"/>
        <family val="2"/>
      </rPr>
      <t xml:space="preserve"> (златен корен) и за повишаване продукцията на биологично активни вещества</t>
    </r>
  </si>
  <si>
    <t>ДМУ 03/55</t>
  </si>
  <si>
    <t>Гл. ас. Д-р Красимира Ташева</t>
  </si>
  <si>
    <t>9793675; krasitasheva@yahoo.com</t>
  </si>
  <si>
    <t>ИОХЦФ-БАН, ФМИ-СУ</t>
  </si>
  <si>
    <r>
      <t xml:space="preserve">Изучаване на биотичен и абиотичен стрес </t>
    </r>
    <r>
      <rPr>
        <i/>
        <sz val="10"/>
        <color indexed="8"/>
        <rFont val="Arial"/>
        <family val="2"/>
      </rPr>
      <t>in vivo</t>
    </r>
    <r>
      <rPr>
        <sz val="10"/>
        <color indexed="8"/>
        <rFont val="Arial"/>
        <family val="2"/>
      </rPr>
      <t xml:space="preserve"> и </t>
    </r>
    <r>
      <rPr>
        <i/>
        <sz val="10"/>
        <color indexed="8"/>
        <rFont val="Arial"/>
        <family val="2"/>
      </rPr>
      <t xml:space="preserve">in vitro </t>
    </r>
    <r>
      <rPr>
        <sz val="10"/>
        <color indexed="8"/>
        <rFont val="Arial"/>
        <family val="2"/>
      </rPr>
      <t>и разработване на иновативни методи за преодоляването му и за опазване на околната среда</t>
    </r>
  </si>
  <si>
    <t>водеща</t>
  </si>
  <si>
    <t>Георгина Костуркова</t>
  </si>
  <si>
    <r>
      <t xml:space="preserve">   </t>
    </r>
    <r>
      <rPr>
        <sz val="12"/>
        <color indexed="8"/>
        <rFont val="Times New Roman"/>
        <family val="1"/>
      </rPr>
      <t>979 3675 gkosturkova@abv.bg</t>
    </r>
  </si>
  <si>
    <t>Фитохормонална регулация при абиотичен стрес</t>
  </si>
  <si>
    <t>доц. Любомира Атанасова</t>
  </si>
  <si>
    <t>979 2618 lyubomira@bio21.bas.bg</t>
  </si>
  <si>
    <t xml:space="preserve">ИОХФ-БАН, ИЕБ - Чешка АН , </t>
  </si>
  <si>
    <t>Изучаване и оптимизиране на биологичната активност на растежни регулатори от синтетичен или природен произход. Механизми на стрес-индуцираните изменения и на повишената устойчивост чрез растежни регулатори, алелопатия и др. на различни видове растения към различни абиотични фактори</t>
  </si>
  <si>
    <t>доц. Петранка Йонова</t>
  </si>
  <si>
    <t>979 2616 pyonova@yahoo.com</t>
  </si>
  <si>
    <t>Институт по физиология на растенията и генетика</t>
  </si>
  <si>
    <r>
      <t xml:space="preserve">Екологична насока
</t>
    </r>
    <r>
      <rPr>
        <b/>
        <i/>
        <sz val="10"/>
        <color indexed="9"/>
        <rFont val="Arial"/>
        <family val="2"/>
      </rPr>
      <t>(Напишете Да, ако проектът има екологична насоченост.
Екология ≠≠ Здравеопазване)</t>
    </r>
  </si>
  <si>
    <t>Излезли от печат 
2012 г.</t>
  </si>
  <si>
    <t>Приети за 
печат 
2012 г.</t>
  </si>
  <si>
    <t>=35=</t>
  </si>
  <si>
    <t>=36=</t>
  </si>
  <si>
    <t>=37=</t>
  </si>
  <si>
    <t>Чуждестранна
валута</t>
  </si>
  <si>
    <r>
      <t xml:space="preserve">Забележка
</t>
    </r>
    <r>
      <rPr>
        <b/>
        <i/>
        <sz val="12"/>
        <color indexed="9"/>
        <rFont val="Arial"/>
        <family val="2"/>
      </rPr>
      <t>(ако парите от реализацията не са получени през отчетната година, посочете кога е реализиран/се очаква да бъде реализиран ефектът от реализацията)</t>
    </r>
  </si>
  <si>
    <t>Патент</t>
  </si>
  <si>
    <t>Полезен модел</t>
  </si>
  <si>
    <t>Търговска марка</t>
  </si>
  <si>
    <t>Сортови семена</t>
  </si>
  <si>
    <t>Разходи по
поддържането
през 2012 г.
(лв)</t>
  </si>
  <si>
    <r>
      <t xml:space="preserve">Постъпления от
лицензионна
реализация
през 2012 г.
</t>
    </r>
    <r>
      <rPr>
        <b/>
        <sz val="11"/>
        <color indexed="9"/>
        <rFont val="Arial"/>
        <family val="2"/>
      </rPr>
      <t>(лв)</t>
    </r>
  </si>
  <si>
    <t>В колони 2, 3, 5, 6 и 8 се въвеждат имената на темите/висшите училища.
В колона 13 се въвежда общият брой школи - национални и международни.
Броят в колона 13 не е автоматичен сбор от колони 14 и 15.
Броят в колона 13 трябва да е равен или по-голям от сумата на колони 14 и 15 (ако това условие не е изпълнено, клетката в колона 13 ще се оцвети в жълто).</t>
  </si>
  <si>
    <r>
      <t xml:space="preserve">В сила от
</t>
    </r>
    <r>
      <rPr>
        <b/>
        <i/>
        <sz val="10"/>
        <color indexed="9"/>
        <rFont val="Arial"/>
        <family val="2"/>
      </rPr>
      <t>(посочете годината с четири цифри)</t>
    </r>
  </si>
  <si>
    <r>
      <t xml:space="preserve">ПЕРСОНАЛ </t>
    </r>
    <r>
      <rPr>
        <b/>
        <sz val="12"/>
        <color indexed="16"/>
        <rFont val="Arial"/>
        <family val="2"/>
      </rPr>
      <t xml:space="preserve">
</t>
    </r>
    <r>
      <rPr>
        <b/>
        <sz val="18"/>
        <color indexed="16"/>
        <rFont val="Arial"/>
        <family val="2"/>
      </rPr>
      <t xml:space="preserve">
</t>
    </r>
    <r>
      <rPr>
        <b/>
        <sz val="12"/>
        <color indexed="10"/>
        <rFont val="Arial"/>
        <family val="2"/>
      </rPr>
      <t xml:space="preserve">Данните за щатния състав на персонала трябва да съответстват на представените с Отчета за касовото изпълнение на бюджета.
Информацията за персонала се представя в цели числа.
</t>
    </r>
    <r>
      <rPr>
        <b/>
        <sz val="12"/>
        <color indexed="51"/>
        <rFont val="Arial"/>
        <family val="2"/>
      </rPr>
      <t>Ако имате несъответствие в в сборовете по колони, съответната клетка ще се оцвети в жълто.</t>
    </r>
  </si>
  <si>
    <t>Разпределение на служителите по класификацията на НСИ</t>
  </si>
  <si>
    <t>Специалисти с висше образование към 31.12.2012</t>
  </si>
  <si>
    <t>Юбилейна национална научна конференция с международно участие “Традиции, посоки, предизвикателства”</t>
  </si>
  <si>
    <t>„Оценка на антитуморната активност на Tribulus Terrestris L. и Geranium Sanguineum L. върху туморни клетки in vitro.” Ангелова С, Господинова З, Кръстева М, Антов Г, Лозанов В, Божанов С, Георгиева Е.</t>
  </si>
  <si>
    <t>20-21</t>
  </si>
  <si>
    <t>Варна</t>
  </si>
  <si>
    <t>International Conference on Bioinformatics and Computational Biology - BIOCOMP BG 2012 September 20-21, Varna. Poster presentation.</t>
  </si>
  <si>
    <t xml:space="preserve">"The impact of saponins from Tribulus terrestris on gene expression in breast cancer cells" S. Bozhanov, T.Goranova, V. Lozanov, R. Kaneva, I. Nikolov, V.Mitev, G. Lopez-Rodas and E. Georgieva </t>
  </si>
  <si>
    <t>Юбилейна национална научна конференция с международно участие “Традиции, посоки, предизвикателства"</t>
  </si>
  <si>
    <t xml:space="preserve">"Анализ на UVC индуцирани повреди в ДНК при едно- и двусемеделни видове чрез кометен анализ" Георгиева М., Николова И., Стоилов Л., Катерова З., Тодорова Д. </t>
  </si>
  <si>
    <t>PIK3CA mutation screening in Bulgarian breast cancer patientsR. Dodova, S. Bozhanov, I. Nikolov, Z.Garanina, A. Mitkova, R. Kaneva, V. Mitev, E. Georgieva ".</t>
  </si>
  <si>
    <t xml:space="preserve">"Кометният анализ като индикаторен тест за интактността на ДНК при едно- и двусемеделни растения" Николова И., Георгиева М., Стоилов Л., Катерова З., Тодорова Д. </t>
  </si>
  <si>
    <t>27-29</t>
  </si>
  <si>
    <t>Barcelona, Испания</t>
  </si>
  <si>
    <t>1st International Brassinosteroids Conference</t>
  </si>
  <si>
    <t>Confocal microscopy-based chemical genetic screen reveals a novel effector of BRI1 receptor trafficking in plant cells, Кирил Мишев</t>
  </si>
  <si>
    <t>27-31</t>
  </si>
  <si>
    <t>05</t>
  </si>
  <si>
    <t>Суботица, Сърбия</t>
  </si>
  <si>
    <t>7 Conference on Medicinal and Aromatic Plants of Southeast European Countries</t>
  </si>
  <si>
    <t>1. Effect of sorbitol on growth of Gentiana lutea plants for in vitro conservation, Zayova E. et al.</t>
  </si>
  <si>
    <t>2. Organogenesis through callus culture of Echinacea purpurea, Zayova E. et al.</t>
  </si>
  <si>
    <t>3. Establishment of Аrnica montana L. cell suspension culture, Petrova M. et al.</t>
  </si>
  <si>
    <t>Белград, Сърбия</t>
  </si>
  <si>
    <t>Николова И., М. Георгиева, Л. Стоилов, З. Катерова, Д. Тодорова. Кометният анализ като индикаторен тест за повреди при растенията.</t>
  </si>
  <si>
    <t xml:space="preserve">Георгиева М., И. Николова, Л. Стоилов, З. Катерова, Д. Тодорова. Анализ на UVC индуцирани повреи в ДНК при едно- и двусемеделни видове чрез кометен анализ. </t>
  </si>
  <si>
    <t>21-23</t>
  </si>
  <si>
    <t>Петра, Йордания</t>
  </si>
  <si>
    <t>Трети международен симпозиум по медицински растения, отглеждането им  и аспекти на приложение</t>
  </si>
  <si>
    <t xml:space="preserve">Tasheva K. and G. Kosturkova, 2012. Biotechnological approaches for cultivation of Rhodiola rosea – endangered medicinal plant. </t>
  </si>
  <si>
    <t>Седма работна среща по Биологична активност на метали, синтетични материали и природни продукти, 2012</t>
  </si>
  <si>
    <t>Shopova E., S. Ivanov, I. Sergiev, E. Balacheva, T. Kartzeva “Antioxidant capacity of different tomato lines during home storage</t>
  </si>
  <si>
    <t xml:space="preserve">4-6 </t>
  </si>
  <si>
    <t>12</t>
  </si>
  <si>
    <t>Осма Научна конференция с международно участие (SES 2012), ”Space, Ecology, Safety"</t>
  </si>
  <si>
    <t xml:space="preserve"> Krezhova, D., S. Maneva, V. Alexieva, N. Petrov, I. Moskova. Spectral remote sensing of plant responses to adverse environmental conditions</t>
  </si>
  <si>
    <t>Румъния</t>
  </si>
  <si>
    <t>проект към ФНИ - ДМУ 03/55</t>
  </si>
  <si>
    <t>Норвегия</t>
  </si>
  <si>
    <t xml:space="preserve">Междуправителствена програма на Финансовия механизъм на Европейското икономическо пространство </t>
  </si>
  <si>
    <t>Норвегия, Стипендия за мобилност на учените по междуправителствената програма на Финансовия механизъм на Европейското икономическо</t>
  </si>
  <si>
    <t>С. Дончева, S. Doncheva</t>
  </si>
  <si>
    <t>И. Станчева, I. Stancheva</t>
  </si>
  <si>
    <t>С. Ланджева, S. Landjeva</t>
  </si>
  <si>
    <t>В. Ненова, V. Nenova</t>
  </si>
  <si>
    <t>М. Генева, M. Geneva</t>
  </si>
  <si>
    <t>К. Кочева, K. Kocheva</t>
  </si>
  <si>
    <t>М. Христозкова, M. Hristozkova</t>
  </si>
  <si>
    <t>П. Петров, P. Petrov</t>
  </si>
  <si>
    <t>М. Чавдарова, M. Chavdarova</t>
  </si>
  <si>
    <t xml:space="preserve">Любомир  Стоилов, L. Stoilov      </t>
  </si>
  <si>
    <t>Леонид Пенков, L. Penkov</t>
  </si>
  <si>
    <t xml:space="preserve">Confocal microscopy-based chemical genetic screen identifies a novel effector of plasma membrane protein trafficking in plants, Mishev K, Codreanu M-C, Nguyen L, De Rycke R, Audenaert D, Beeckman T, Russinova E. </t>
  </si>
  <si>
    <t>Гент, Белгия</t>
  </si>
  <si>
    <t>Договор № IWT-095148, Фламандска агенция за иновации чрез наука и технологии,</t>
  </si>
  <si>
    <t>18-20</t>
  </si>
  <si>
    <t>Лиляна Тодорова Масленкова</t>
  </si>
  <si>
    <t>Лиляна Масленкова, Liliana Maslenkova</t>
  </si>
  <si>
    <t>Цонко Деков Цонев</t>
  </si>
  <si>
    <t>Цонко Цонев, Tsonko Tsonev</t>
  </si>
  <si>
    <t>Катя Маринова Георгиева</t>
  </si>
  <si>
    <t>Катя Георгиева, Katya Georgieva</t>
  </si>
  <si>
    <t>Албена Паул-Пантиева Иванова</t>
  </si>
  <si>
    <t>Виолета Борисова Великова</t>
  </si>
  <si>
    <t>Виолета Великова, Violeta Velikova</t>
  </si>
  <si>
    <t>Калина Иванова Ананиева</t>
  </si>
  <si>
    <t>Калина Ананиева, Kalina Ananieva</t>
  </si>
  <si>
    <t>Галя Николова Лазова</t>
  </si>
  <si>
    <t>Галя Лазова, Galia Lazova</t>
  </si>
  <si>
    <t>Русина Йорданова Златанова</t>
  </si>
  <si>
    <t>Русина Йорданова, Rusina Yordanova</t>
  </si>
  <si>
    <t>Ирена Динчева Григорова</t>
  </si>
  <si>
    <t>Ирена Григорова, Irena Grigorova</t>
  </si>
  <si>
    <t>Виолета Николаева Пеева</t>
  </si>
  <si>
    <t>Виолета Пеева, Violeta Peeva</t>
  </si>
  <si>
    <t>Гергана Миткова Стоилкова</t>
  </si>
  <si>
    <t>Гергана Стоилкова, Gergana Stoilkova</t>
  </si>
  <si>
    <t>Лиляна Владимирова Бранкова</t>
  </si>
  <si>
    <t>Гергана Кирилова Михайлова</t>
  </si>
  <si>
    <t>Гергана Михайлова, Gergana Mihailova</t>
  </si>
  <si>
    <t>Увреждащото действие на засушаването и екологическата стабилност при растения, изследвани в рамките на термодинамиката на отворените системи и модел, базиращ се на неинвазивни биофизични методи</t>
  </si>
  <si>
    <t xml:space="preserve">НФНИ </t>
  </si>
  <si>
    <t>ДO02-137/2009</t>
  </si>
  <si>
    <t xml:space="preserve">проф. д-р Цонко Д. Цонев </t>
  </si>
  <si>
    <t>9792683,  ttsonev@bio21.bas.bg</t>
  </si>
  <si>
    <t>СУ "Св. Кл.Охридски", София,                 Аграрен Университет - Пловдив</t>
  </si>
  <si>
    <t xml:space="preserve">Физиологичен отговор и молекулярен анализ на механизмите на устойчивост на възкръсващото растение Haberlea rhodopensis в условия на екстремно засушаване при висока температура и различни светлинни режими </t>
  </si>
  <si>
    <t>ДОО2-208/2008</t>
  </si>
  <si>
    <t xml:space="preserve">Проф. д-р Катя Георгиева </t>
  </si>
  <si>
    <t>9792620 katya@bio21.bas.bg</t>
  </si>
  <si>
    <t>СУ "Св. Кл.Охридски", София,  ИМБ-БАН, ИБФБМИ-БАН</t>
  </si>
  <si>
    <t>232 000 лв.</t>
  </si>
  <si>
    <r>
      <t xml:space="preserve">Научни проекти, финансирани от международни (чуждестранни) фирми
(Всички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t>
    </r>
    <r>
      <rPr>
        <b/>
        <sz val="16"/>
        <color indexed="51"/>
        <rFont val="Arial"/>
        <family val="2"/>
      </rPr>
      <t>жълто</t>
    </r>
    <r>
      <rPr>
        <b/>
        <sz val="16"/>
        <color indexed="16"/>
        <rFont val="Arial"/>
        <family val="2"/>
      </rPr>
      <t>.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</si>
  <si>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t>Възстановяване на почви, увредени от нефтопродукти, чрез торене с микроводораслови култури</t>
  </si>
  <si>
    <t>ДМУ 02/2</t>
  </si>
  <si>
    <t>гл.ас. д-р Гергана Стоилкова</t>
  </si>
  <si>
    <t>9792633 gstoilkova@abv.bg</t>
  </si>
  <si>
    <t>ИОХ-ЦФ-БАН, АУ-Пловдив</t>
  </si>
  <si>
    <t>Вътревидово разнообразие, биологичноактивни вещества, култивиране и устойчиво ползване на Tribulus terrestris L. за фармацевтичната промишленост</t>
  </si>
  <si>
    <t>Проф. дн. Лиляна Масленкова</t>
  </si>
  <si>
    <t>9792636 lili@bio21.bas.bg</t>
  </si>
  <si>
    <t xml:space="preserve">Физиологични и патологични ефекти на тежки метали върху ранните етапи от развитието, както и при напълно развити зърнено-житни култури. Защитна роля на азотния оксид (NO)“, </t>
  </si>
  <si>
    <t>ДНТС Китай 01/10</t>
  </si>
  <si>
    <t>гл.ас. Русина Йорданова</t>
  </si>
  <si>
    <t xml:space="preserve">r_yordanova@abv.bg </t>
  </si>
  <si>
    <t>Влияние на климатичните промени върху въздушното замърсяване и стратегиите за противодействие в Европейските екосистеми</t>
  </si>
  <si>
    <t>Рег. № 282910, ECLAIRE, FP7 Cooperation</t>
  </si>
  <si>
    <t>Mark Sutton NERC, UK, Виолета Великова, ИФРГ</t>
  </si>
  <si>
    <t>9792683, violet@bio21.bas.bg</t>
  </si>
  <si>
    <r>
      <t xml:space="preserve">Изследване на механизмите на толерантност на възкръсващото растение </t>
    </r>
    <r>
      <rPr>
        <i/>
        <sz val="12"/>
        <color indexed="8"/>
        <rFont val="Times New Roman"/>
        <family val="1"/>
      </rPr>
      <t xml:space="preserve">Haberlea rhodopensis </t>
    </r>
    <r>
      <rPr>
        <sz val="12"/>
        <color indexed="8"/>
        <rFont val="Times New Roman"/>
        <family val="1"/>
      </rPr>
      <t xml:space="preserve">към засушаване в условия на повишена температура и различен интензитет на светлината </t>
    </r>
  </si>
  <si>
    <t>Роля на супрамолекулярната организация на комплекса ФС2-ССК2 в изопрен-отделящи растения и връзката й с термозащитата</t>
  </si>
  <si>
    <t>проф. Цонко Цонев</t>
  </si>
  <si>
    <t>979-2683; ttsonev@bio21.bas.bg</t>
  </si>
  <si>
    <t>Семинар по Екология с международно участие 2012</t>
  </si>
  <si>
    <t xml:space="preserve">Katerova Z, S Kamenova, D Todorova. MEIA acts as protector against UV-C irradiation in young wheat plants. </t>
  </si>
  <si>
    <t>Kamenova S, Z Katerova, E Shopova, D Todorova, I Sergiev. Polyamine spermine protects young pea plants against UV-C irradiation.</t>
  </si>
  <si>
    <t>Shopova E., D. Djilianov, L. Brankova, D. Moyankova, D. Georgieva, D. Polizoev. Antioxidant capacity of various teas from bulgarian market.</t>
  </si>
  <si>
    <t>Moskova I., V. Alexieva, D. Polizoev, N. Georgieva, A. Nikolova, I. Sergiev. Monomethyl ester of itaconic acid (MEIA) alleviates the damaging effects of UV-B radiation in pea</t>
  </si>
  <si>
    <t>Moskova I., N. Georgieva, A. Nikolova, B. Hadjieva, A. Alexiev, D. Nalbantova, D. Polizoev, I. Sergiev. Novel carbamate derivatives possess herbicide and plant growth regulating activity.</t>
  </si>
  <si>
    <t xml:space="preserve">Moskova I., E. Balacheva, T. Kartzeva, I. Sergiev.  Physiological response of tomato (Solanum lycopersicum L.) anthocyaninless mutants to UV radiation. </t>
  </si>
  <si>
    <t>17-22</t>
  </si>
  <si>
    <t>Международна конференция по математически методи и модели в бионауките</t>
  </si>
  <si>
    <t xml:space="preserve">Simeonova V, K. Tasheva, G. Kosturkova. 2012. Improvement of in vitro micropropagation efficiency of Golden root by QSAR. </t>
  </si>
  <si>
    <t>9-11</t>
  </si>
  <si>
    <t>Порто, Португалия</t>
  </si>
  <si>
    <t>Международна COST Конференция “Everything you want to know about plant reproduction but were afraid to ask”</t>
  </si>
  <si>
    <t>Kosturkova G., K. Tasheva, M. Dimitrova. 2012. Stimulation of somatic embryogenesis by electric pulses</t>
  </si>
  <si>
    <t xml:space="preserve">Tasheva K, G. Kosturkova. 2012. Overcoming low seed germination of Golden root by in vitro methods. </t>
  </si>
  <si>
    <t xml:space="preserve">14-22 </t>
  </si>
  <si>
    <t>Мисоре, Индия</t>
  </si>
  <si>
    <t>39th COSPAR Scientific Assemblу</t>
  </si>
  <si>
    <t>Krezhova D., Maneva S., Moskova I. Application of hyperspectral remote sensing techniques for monitoring and preservation of the terrestrial deciduous ecosystems</t>
  </si>
  <si>
    <t>3-7</t>
  </si>
  <si>
    <t>Букурещ, Румъния</t>
  </si>
  <si>
    <t>Международна юбилейна конференция "Agriculture for Life, Life for Agriculture"</t>
  </si>
  <si>
    <r>
      <t xml:space="preserve">ИЗГРАДЕНИ НАУЧНИ МРЕЖИ ПРЕЗ 2012 г. - 
национални или международни
</t>
    </r>
    <r>
      <rPr>
        <b/>
        <i/>
        <sz val="10"/>
        <color indexed="16"/>
        <rFont val="Arial"/>
        <family val="2"/>
      </rPr>
      <t xml:space="preserve">(„Научна мрежа” е неформална група, която работи по съвместна научна програма, споделя научно оборудване и експертиза и обменят знания, учени и опит. Могат да работят съвместно за определен период от време и към национална научна инфраструктура или съвместен научен център.)
Колони 2 и 3 са задължителни за попълване! Ако някоя клетка от тези колони не е попълнена, ще се оцвети в </t>
    </r>
    <r>
      <rPr>
        <b/>
        <i/>
        <sz val="10"/>
        <color indexed="51"/>
        <rFont val="Arial"/>
        <family val="2"/>
      </rPr>
      <t>жълто</t>
    </r>
    <r>
      <rPr>
        <b/>
        <i/>
        <sz val="10"/>
        <color indexed="16"/>
        <rFont val="Arial"/>
        <family val="2"/>
      </rPr>
      <t>.</t>
    </r>
  </si>
  <si>
    <r>
      <t xml:space="preserve">ДАРЕНИЯ, 
получени през 2012 г.
</t>
    </r>
    <r>
      <rPr>
        <b/>
        <sz val="12"/>
        <color indexed="16"/>
        <rFont val="Arial"/>
        <family val="2"/>
      </rPr>
      <t xml:space="preserve">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4"/>
        <color indexed="16"/>
        <rFont val="Arial"/>
        <family val="2"/>
      </rPr>
      <t>.</t>
    </r>
  </si>
  <si>
    <r>
      <t xml:space="preserve">Пазарна реализация на научни продукти в 
резултат на научноизследователска дейност през 2012 г.
</t>
    </r>
    <r>
      <rPr>
        <b/>
        <sz val="12"/>
        <color indexed="16"/>
        <rFont val="Arial"/>
        <family val="2"/>
      </rPr>
      <t xml:space="preserve">Колони 2, 3, 4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</si>
  <si>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r>
      <t>Готови за стопанска реализация научни продукти
(</t>
    </r>
    <r>
      <rPr>
        <b/>
        <sz val="12"/>
        <color indexed="16"/>
        <rFont val="Arial"/>
        <family val="2"/>
      </rPr>
      <t xml:space="preserve">Под „стопанска реализация” се разбира всяка реализация, свързана с капитализацията на продукта -
лиценз, грант (договор за разработка), производство, търговия и др.)
Колони 2 и 3 са задължителни за попълване! Ако някоя клетка от тези колони не е попълнена, ще се оцвети в </t>
    </r>
    <r>
      <rPr>
        <b/>
        <sz val="12"/>
        <color indexed="51"/>
        <rFont val="Arial"/>
        <family val="2"/>
      </rPr>
      <t>жълто</t>
    </r>
    <r>
      <rPr>
        <b/>
        <sz val="12"/>
        <color indexed="16"/>
        <rFont val="Arial"/>
        <family val="2"/>
      </rPr>
      <t>.</t>
    </r>
  </si>
  <si>
    <t>1 рецензия за Доклади на БАН, 1 рецензия на отчет към ФНИ, 2 рецензии за Genetics and Plant Physiology, 1 рецензия за Oxidtion Communications, 1 рецензия за Pesticide Biochemistry and Physiology, 1 рецензия на дисертация за доктор (Германия), 1 рецензия на проект към Българо - швейцарската  програма 
за  сътрудничество 2011-2016</t>
  </si>
  <si>
    <t xml:space="preserve">1 рецензия за  Genetics and Plant Physiology, 1 рецензия за Acta Botanica Croatica </t>
  </si>
  <si>
    <t xml:space="preserve">1 рецензия за Genetics and Plant Physiology, 1 рецензия за Journal of Food Science and Technology </t>
  </si>
  <si>
    <t>1 рецензия за избор на професор, 1 доклад за избор на гл. асистент</t>
  </si>
  <si>
    <t xml:space="preserve">1 рецензия за Botanical Bulletin of Academia Sinica </t>
  </si>
  <si>
    <r>
      <t>Edreva A, Gürel A, Yildiz-Aktaş L, Dagnon S, Yağmur, H. Hakerlerler,</t>
    </r>
    <r>
      <rPr>
        <b/>
        <sz val="11"/>
        <color indexed="8"/>
        <rFont val="Times New Roman"/>
        <family val="1"/>
      </rPr>
      <t xml:space="preserve"> Velikova V</t>
    </r>
    <r>
      <rPr>
        <sz val="11"/>
        <color indexed="8"/>
        <rFont val="Times New Roman"/>
        <family val="1"/>
      </rPr>
      <t>, Tsonev T, Gesheva E, İzci B, Oren Y., Akdemir H –</t>
    </r>
    <r>
      <rPr>
        <sz val="11"/>
        <color indexed="8"/>
        <rFont val="Times New Roman CYR"/>
        <family val="0"/>
      </rPr>
      <t xml:space="preserve"> </t>
    </r>
    <r>
      <rPr>
        <sz val="11"/>
        <color indexed="8"/>
        <rFont val="Times New Roman"/>
        <family val="1"/>
      </rPr>
      <t>The antioxidant potential: factor of abiotic stress tolerance in cotton</t>
    </r>
  </si>
  <si>
    <t>08</t>
  </si>
  <si>
    <t>01</t>
  </si>
  <si>
    <t>Йоханесбург, Република Южна Африка</t>
  </si>
  <si>
    <r>
      <t>6</t>
    </r>
    <r>
      <rPr>
        <vertAlign val="superscript"/>
        <sz val="12"/>
        <color indexed="8"/>
        <rFont val="Times New Roman"/>
        <family val="1"/>
      </rPr>
      <t>th</t>
    </r>
    <r>
      <rPr>
        <sz val="12"/>
        <color indexed="8"/>
        <rFont val="Times New Roman"/>
        <family val="1"/>
      </rPr>
      <t xml:space="preserve"> International Workshop on Desiccation Sensitivity and Tolerance in Seeds and Vegetative Plant Tissues</t>
    </r>
  </si>
  <si>
    <r>
      <t xml:space="preserve">Desiccation of sun- and shade-adapted plants of the resurrection plant </t>
    </r>
    <r>
      <rPr>
        <i/>
        <sz val="12"/>
        <color indexed="8"/>
        <rFont val="Times New Roman"/>
        <family val="1"/>
      </rPr>
      <t>Haberlea rhodopensis</t>
    </r>
    <r>
      <rPr>
        <sz val="12"/>
        <color indexed="8"/>
        <rFont val="Times New Roman"/>
        <family val="1"/>
      </rPr>
      <t xml:space="preserve">. </t>
    </r>
    <r>
      <rPr>
        <u val="single"/>
        <sz val="12"/>
        <color indexed="8"/>
        <rFont val="Times New Roman"/>
        <family val="1"/>
      </rPr>
      <t>Georgieva K</t>
    </r>
    <r>
      <rPr>
        <sz val="12"/>
        <color indexed="8"/>
        <rFont val="Times New Roman"/>
        <family val="1"/>
      </rPr>
      <t>., Mihailova G., Petkova S., Velitchkova M., Daskalova E., Sarvari E., Solti A. and Rapparini F.</t>
    </r>
  </si>
  <si>
    <t>Лиляна Гигова, Liliana Gigova</t>
  </si>
  <si>
    <t>НФНИ проект ДМУ-02/2</t>
  </si>
  <si>
    <t>962 04 42 ggeorg@bas.bg</t>
  </si>
  <si>
    <t>Ботанически институт, Чешка АН</t>
  </si>
  <si>
    <t>Лукавски Я, Цепак В, Резанка Т,  Петков Г, Фурнаджиева С, Илиев И, Андреева Р, Банкова В.</t>
  </si>
  <si>
    <t>Производство на биомаса от водорасли</t>
  </si>
  <si>
    <t>Cz 302118</t>
  </si>
  <si>
    <t>Трахидискус минутус, щам Лукавски и Прибил 2005/1, източник на масла с високо съдържание на ненаситени мастни киселини</t>
  </si>
  <si>
    <t>Чешка АН</t>
  </si>
  <si>
    <t>Г. Петков 9793754 gpetkov@bio.bas.bg</t>
  </si>
  <si>
    <t>Становища за професура -4 бр: 1. Виолета Великова, 2. Катя Георгиева, 3. Емилия Апостолова, 4. Мира Бушева. Рецензии за списания - 3 бр. Рецензия на международен проект - 1 бр.</t>
  </si>
  <si>
    <t>Рецензия на проект към МОН</t>
  </si>
  <si>
    <t xml:space="preserve">Рецензия за списание -1 бр., рецензия за сборник от нац. конференция - 1 бр. Рецензии на проекти към МОН - 2 бр. </t>
  </si>
  <si>
    <t>Болести по хидробионти и аквакултури</t>
  </si>
  <si>
    <t>СУ-БФ</t>
  </si>
  <si>
    <t>10</t>
  </si>
  <si>
    <t>Olomouc, Чехия</t>
  </si>
  <si>
    <t>30-04</t>
  </si>
  <si>
    <t>06-07</t>
  </si>
  <si>
    <t xml:space="preserve">Natural anticancer drugs </t>
  </si>
  <si>
    <t>Screening of new Bulgarian microalgal strains for antitumor activity</t>
  </si>
  <si>
    <t>Natural anticancer drugs</t>
  </si>
  <si>
    <t>Screening of red microalgal polysaccharides for antitumor activity</t>
  </si>
  <si>
    <t>Algae favour the development of higher plants at petroleum contained soil</t>
  </si>
  <si>
    <t xml:space="preserve">10-13 </t>
  </si>
  <si>
    <t>09</t>
  </si>
  <si>
    <t>iT2</t>
  </si>
  <si>
    <t xml:space="preserve">Получени средства от МААЕ за осъществяване на научна специализация  </t>
  </si>
  <si>
    <t>доц. д-р Лиляна Гигова</t>
  </si>
  <si>
    <r>
      <t xml:space="preserve">Expression of sHSPs during desiccation of </t>
    </r>
    <r>
      <rPr>
        <i/>
        <sz val="11"/>
        <color indexed="8"/>
        <rFont val="Times New Roman"/>
        <family val="1"/>
      </rPr>
      <t>Haberlea rhodopensis</t>
    </r>
    <r>
      <rPr>
        <sz val="11"/>
        <color indexed="8"/>
        <rFont val="Times New Roman"/>
        <family val="1"/>
      </rPr>
      <t xml:space="preserve">  under optimal and high temperature.  </t>
    </r>
    <r>
      <rPr>
        <u val="single"/>
        <sz val="11"/>
        <color indexed="8"/>
        <rFont val="Times New Roman"/>
        <family val="1"/>
      </rPr>
      <t>Gergana Mihailova</t>
    </r>
    <r>
      <rPr>
        <sz val="11"/>
        <color indexed="8"/>
        <rFont val="Times New Roman"/>
        <family val="1"/>
      </rPr>
      <t>, Magdalena Tchorbadjieva  and Katya Georgieva (постер)</t>
    </r>
  </si>
  <si>
    <t>27</t>
  </si>
  <si>
    <t>Република Сърбия</t>
  </si>
  <si>
    <r>
      <t>7</t>
    </r>
    <r>
      <rPr>
        <vertAlign val="superscript"/>
        <sz val="12"/>
        <color indexed="8"/>
        <rFont val="Times New Roman"/>
        <family val="1"/>
      </rPr>
      <t>th</t>
    </r>
    <r>
      <rPr>
        <sz val="12"/>
        <color indexed="8"/>
        <rFont val="Times New Roman"/>
        <family val="1"/>
      </rPr>
      <t xml:space="preserve"> Conference on Medicinal and Aromatic Plants of Southeast European Contries</t>
    </r>
  </si>
  <si>
    <t>Influence of gibberellic acid on the growth, photosynthesis, lipids and sapunin contents of T. terrestris L. plants  - Ivanova, A., Maslenkova, L., Lazarova, I., Evstatieva, L., Georgiev, G.</t>
  </si>
  <si>
    <t>53rd Conference of the Czech Phycological Society</t>
  </si>
  <si>
    <t>Република Южна Африка</t>
  </si>
  <si>
    <t xml:space="preserve">Д002-208/2008 </t>
  </si>
  <si>
    <t>Гергана Михайлова</t>
  </si>
  <si>
    <t>Албена Иванова</t>
  </si>
  <si>
    <t>27/05</t>
  </si>
  <si>
    <t>Д002-246</t>
  </si>
  <si>
    <t>Италия</t>
  </si>
  <si>
    <t>ЕБР</t>
  </si>
  <si>
    <t>Германия</t>
  </si>
  <si>
    <t>Хумболтова стипендия</t>
  </si>
  <si>
    <t>FESPB</t>
  </si>
  <si>
    <t>SEB</t>
  </si>
  <si>
    <t>проф. д-р Георги Георгиев</t>
  </si>
  <si>
    <t>Веселина Росенова Ненова</t>
  </si>
  <si>
    <t>главен асистент</t>
  </si>
  <si>
    <t>Мария Прокопова Генева</t>
  </si>
  <si>
    <t>Константина Валери Кочева</t>
  </si>
  <si>
    <t>Мариета Георгиева Христозкова</t>
  </si>
  <si>
    <t>Петър Иванов Петров</t>
  </si>
  <si>
    <t>асистент</t>
  </si>
  <si>
    <t>Мартина Иванова Чавдарова</t>
  </si>
  <si>
    <t xml:space="preserve">Любомир Манолов Стоилов         </t>
  </si>
  <si>
    <t xml:space="preserve">Леонид Иванов Пенков </t>
  </si>
  <si>
    <t>Василиса Иванова Манова</t>
  </si>
  <si>
    <t>Главен Асистент</t>
  </si>
  <si>
    <t>Мария Емилева Кръстева</t>
  </si>
  <si>
    <t xml:space="preserve">Доктор </t>
  </si>
  <si>
    <t>Георги Николаев Бончев</t>
  </si>
  <si>
    <t>24 09</t>
  </si>
  <si>
    <t>Публикуване на реклама в списание Genetics and Plant Physiology</t>
  </si>
  <si>
    <t>Лабко-ЕООД</t>
  </si>
  <si>
    <t>проф. Л. Стоилов</t>
  </si>
  <si>
    <t>lstoilov@bas.bg</t>
  </si>
  <si>
    <t>iT1</t>
  </si>
  <si>
    <t>предварителни консултантски услуги за уточняване на параметрите на технологично задание за изграждане на предприятие за производство на биомаса от Спирулина</t>
  </si>
  <si>
    <t>АЛГАЕ Фарм АД</t>
  </si>
  <si>
    <t>доц. д-р Пламен Пиларски</t>
  </si>
  <si>
    <t>psp@abv.bg</t>
  </si>
  <si>
    <t>iM1</t>
  </si>
  <si>
    <t>Изследване на биохимични параметри в листа от бук, взети от различни местообитания.</t>
  </si>
  <si>
    <t>ЛТУ-научно изследователси център</t>
  </si>
  <si>
    <t>доц. д-р  Калина Ананиева</t>
  </si>
  <si>
    <t>kalivanova@yahoo.com</t>
  </si>
  <si>
    <t>2013</t>
  </si>
  <si>
    <t xml:space="preserve">4 рецензии за   Genetics and Plant Physiology, 1 рецензия за Agricultural Research nad Reviews, 1 рецензия за International Journal of Biochemistry and Biotechnology, 1 рецензия за International Journal of Plant Physiology and Biochemistry, 1 рецензия за International Research Journal of Agricultural Science and Soil Science, 1 рецензия за International Research Journal of Plant Science, 1 рецензия за Journal of Medicine and Medical Sciences </t>
  </si>
  <si>
    <t>1 рецензия за  Genetics and Plant Physiology</t>
  </si>
  <si>
    <r>
      <t xml:space="preserve">Включват се споразумения, сключени през 2012 г., както и споразумения, които са сключени предходни години, но са в сила през 2012 г.
Всички колони са задължителни за попълване! Ако някоя клетка не е попълнена, ще се оцвети в </t>
    </r>
    <r>
      <rPr>
        <b/>
        <sz val="10"/>
        <color indexed="51"/>
        <rFont val="Arial"/>
        <family val="2"/>
      </rPr>
      <t>жълто</t>
    </r>
    <r>
      <rPr>
        <b/>
        <sz val="10"/>
        <color indexed="16"/>
        <rFont val="Arial"/>
        <family val="2"/>
      </rPr>
      <t>.</t>
    </r>
  </si>
  <si>
    <r>
      <t xml:space="preserve">Осъществени през 2012 г. командировки за 
участие в научни прояви (конгреси, конференции и др.) в чужбина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</si>
  <si>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Осъществени през 2012 г. командировки за 
краткосрочни и дългосрочни научни изследвания или за четене на лекции в чужбина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</si>
  <si>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Осъществени през 2012 г. командировки със 
заповед за специализация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</si>
  <si>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r>
      <t xml:space="preserve">Учени, които към 31.12.2012 г. пребивават в 
чужбина с разрешен неплатен отпуск
</t>
    </r>
    <r>
      <rPr>
        <b/>
        <sz val="12"/>
        <color indexed="16"/>
        <rFont val="Arial"/>
        <family val="2"/>
      </rPr>
      <t xml:space="preserve">Всички колони са задължителни за попълване! Ако някоя клетка не е попълнена, ще се оцвети в </t>
    </r>
    <r>
      <rPr>
        <b/>
        <sz val="12"/>
        <color indexed="51"/>
        <rFont val="Arial"/>
        <family val="2"/>
      </rPr>
      <t>жълто</t>
    </r>
    <r>
      <rPr>
        <b/>
        <sz val="12"/>
        <color indexed="16"/>
        <rFont val="Arial"/>
        <family val="2"/>
      </rPr>
      <t>.</t>
    </r>
  </si>
  <si>
    <t xml:space="preserve">Регулация на протеолизата при воден стрес на дву- и едносемеделни растения </t>
  </si>
  <si>
    <t xml:space="preserve">ДНТС Словения 01/12 </t>
  </si>
  <si>
    <t>гл. ас. д-р Ирина Васева</t>
  </si>
  <si>
    <t>02-979-2677, irina.vaseva@abv.bg</t>
  </si>
  <si>
    <t>Договор с ФНИ - МОМН</t>
  </si>
  <si>
    <t>Biodiversity of wheat leaf spotting fungi in European domain (Биоразнообразие на гъбите, причиняващи листно напетняване по пшеницата на европейска територия)</t>
  </si>
  <si>
    <t>ФНИ (Двустранно научно-техническо сътрудничество между Република България и Република Словакия)</t>
  </si>
  <si>
    <t>ДНТС/Словакия 01/5</t>
  </si>
  <si>
    <t>Доц. д-р Росица Родева</t>
  </si>
  <si>
    <t>9746228 (281) r.rodeva@abv.bg</t>
  </si>
  <si>
    <t>Институт по полски култури - Чирпан</t>
  </si>
  <si>
    <t>28.11.2011</t>
  </si>
  <si>
    <t>Комплексно изследване на високопланински защитени, ендемични и редки лечебни растения от българската флора – опазване и устойчиво използване</t>
  </si>
  <si>
    <t>ДТК 02/38</t>
  </si>
  <si>
    <t>Доц. д-р Ели Зайова</t>
  </si>
  <si>
    <t>0886424096 e_l_y@abv.bg</t>
  </si>
  <si>
    <t>ИБЕИ, БАН; ИОХЦФ, БАН</t>
  </si>
  <si>
    <t>Подкрепа за изграждане и развитие на млад конкурентноспособен научен потенциал в областта на физиологията, фитохимията, геномиката, протеомиката и биоразнообразието на еукариотните организми</t>
  </si>
  <si>
    <t>По чие
решение е
прекратен</t>
  </si>
  <si>
    <r>
      <rPr>
        <b/>
        <u val="single"/>
        <sz val="12"/>
        <color indexed="16"/>
        <rFont val="Arial"/>
        <family val="2"/>
      </rPr>
      <t>ЛЕГЕНДА</t>
    </r>
    <r>
      <rPr>
        <b/>
        <sz val="12"/>
        <color indexed="16"/>
        <rFont val="Arial"/>
        <family val="2"/>
      </rPr>
      <t>: Р</t>
    </r>
    <r>
      <rPr>
        <sz val="12"/>
        <color indexed="16"/>
        <rFont val="Arial"/>
        <family val="2"/>
      </rPr>
      <t xml:space="preserve"> - </t>
    </r>
    <r>
      <rPr>
        <i/>
        <sz val="12"/>
        <color indexed="16"/>
        <rFont val="Arial"/>
        <family val="2"/>
      </rPr>
      <t>редовни докторанти</t>
    </r>
    <r>
      <rPr>
        <sz val="12"/>
        <color indexed="16"/>
        <rFont val="Arial"/>
        <family val="2"/>
      </rPr>
      <t xml:space="preserve">, </t>
    </r>
    <r>
      <rPr>
        <b/>
        <sz val="12"/>
        <color indexed="16"/>
        <rFont val="Arial"/>
        <family val="2"/>
      </rPr>
      <t>З</t>
    </r>
    <r>
      <rPr>
        <sz val="12"/>
        <color indexed="16"/>
        <rFont val="Arial"/>
        <family val="2"/>
      </rPr>
      <t xml:space="preserve"> - </t>
    </r>
    <r>
      <rPr>
        <i/>
        <sz val="12"/>
        <color indexed="16"/>
        <rFont val="Arial"/>
        <family val="2"/>
      </rPr>
      <t>задочни докторанти</t>
    </r>
    <r>
      <rPr>
        <sz val="12"/>
        <color indexed="16"/>
        <rFont val="Arial"/>
        <family val="2"/>
      </rPr>
      <t xml:space="preserve">, 
</t>
    </r>
    <r>
      <rPr>
        <b/>
        <sz val="12"/>
        <color indexed="16"/>
        <rFont val="Arial"/>
        <family val="2"/>
      </rPr>
      <t>С</t>
    </r>
    <r>
      <rPr>
        <sz val="12"/>
        <color indexed="16"/>
        <rFont val="Arial"/>
        <family val="2"/>
      </rPr>
      <t xml:space="preserve"> - </t>
    </r>
    <r>
      <rPr>
        <i/>
        <sz val="12"/>
        <color indexed="16"/>
        <rFont val="Arial"/>
        <family val="2"/>
      </rPr>
      <t>докторанти на самоподготовка</t>
    </r>
    <r>
      <rPr>
        <sz val="12"/>
        <color indexed="16"/>
        <rFont val="Arial"/>
        <family val="2"/>
      </rPr>
      <t xml:space="preserve">, </t>
    </r>
    <r>
      <rPr>
        <b/>
        <sz val="12"/>
        <color indexed="16"/>
        <rFont val="Arial"/>
        <family val="2"/>
      </rPr>
      <t>Ч</t>
    </r>
    <r>
      <rPr>
        <sz val="12"/>
        <color indexed="16"/>
        <rFont val="Arial"/>
        <family val="2"/>
      </rPr>
      <t xml:space="preserve"> - </t>
    </r>
    <r>
      <rPr>
        <i/>
        <sz val="12"/>
        <color indexed="16"/>
        <rFont val="Arial"/>
        <family val="2"/>
      </rPr>
      <t>чуждестранни</t>
    </r>
    <r>
      <rPr>
        <sz val="12"/>
        <color indexed="16"/>
        <rFont val="Arial"/>
        <family val="2"/>
      </rPr>
      <t xml:space="preserve">, </t>
    </r>
    <r>
      <rPr>
        <b/>
        <sz val="12"/>
        <color indexed="16"/>
        <rFont val="Arial"/>
        <family val="2"/>
      </rPr>
      <t>Ж</t>
    </r>
    <r>
      <rPr>
        <sz val="12"/>
        <color indexed="16"/>
        <rFont val="Arial"/>
        <family val="2"/>
      </rPr>
      <t xml:space="preserve"> - </t>
    </r>
    <r>
      <rPr>
        <i/>
        <sz val="12"/>
        <color indexed="16"/>
        <rFont val="Arial"/>
        <family val="2"/>
      </rPr>
      <t>жени</t>
    </r>
    <r>
      <rPr>
        <sz val="12"/>
        <color indexed="16"/>
        <rFont val="Arial"/>
        <family val="2"/>
      </rPr>
      <t xml:space="preserve"> (общо от Р, З, С, Ч), 
</t>
    </r>
    <r>
      <rPr>
        <b/>
        <sz val="12"/>
        <color indexed="16"/>
        <rFont val="Arial"/>
        <family val="2"/>
      </rPr>
      <t>ДП</t>
    </r>
    <r>
      <rPr>
        <sz val="12"/>
        <color indexed="16"/>
        <rFont val="Arial"/>
        <family val="2"/>
      </rPr>
      <t xml:space="preserve"> - д</t>
    </r>
    <r>
      <rPr>
        <i/>
        <sz val="12"/>
        <color indexed="16"/>
        <rFont val="Arial"/>
        <family val="2"/>
      </rPr>
      <t>окторанти, зачислени по държавна поръчка</t>
    </r>
    <r>
      <rPr>
        <sz val="12"/>
        <color indexed="16"/>
        <rFont val="Arial"/>
        <family val="2"/>
      </rPr>
      <t xml:space="preserve">, </t>
    </r>
    <r>
      <rPr>
        <b/>
        <sz val="12"/>
        <color indexed="16"/>
        <rFont val="Arial"/>
        <family val="2"/>
      </rPr>
      <t>ИДП</t>
    </r>
    <r>
      <rPr>
        <sz val="12"/>
        <color indexed="16"/>
        <rFont val="Arial"/>
        <family val="2"/>
      </rPr>
      <t xml:space="preserve"> - </t>
    </r>
    <r>
      <rPr>
        <i/>
        <sz val="12"/>
        <color indexed="16"/>
        <rFont val="Arial"/>
        <family val="2"/>
      </rPr>
      <t>докторанти, зачислени извън държавна поръчка</t>
    </r>
    <r>
      <rPr>
        <sz val="12"/>
        <color indexed="16"/>
        <rFont val="Arial"/>
        <family val="2"/>
      </rPr>
      <t xml:space="preserve"> </t>
    </r>
  </si>
  <si>
    <t>В това число:</t>
  </si>
  <si>
    <t>редовен, задочен, 
на самоподготовка, 
чуждестранен</t>
  </si>
  <si>
    <t>по държавна поръчка или 
извън държавна поръчка</t>
  </si>
  <si>
    <t>Редовен</t>
  </si>
  <si>
    <t>Задочен</t>
  </si>
  <si>
    <t>На самоподготовка</t>
  </si>
  <si>
    <t>Чуждестранен</t>
  </si>
  <si>
    <t>Държавна поръчка</t>
  </si>
  <si>
    <t>Извън държавна поръчка</t>
  </si>
  <si>
    <t>ВИД ДОКТОРАНТ</t>
  </si>
  <si>
    <t>ТРИТЕ ИМЕНА</t>
  </si>
  <si>
    <t>ЗАГЛАВИЕ НА ДИСЕРТАЦИЯТА</t>
  </si>
  <si>
    <t>Подготвени 
докторанти 
извън БАН 
(бр.)</t>
  </si>
  <si>
    <t>международни в 
България 
(бр.)</t>
  </si>
  <si>
    <t>международни в 
чужбина 
(бр.)</t>
  </si>
  <si>
    <t>Име на 
служителя на 
звеното</t>
  </si>
  <si>
    <t>Подготвени
дипломанти
(бр.)</t>
  </si>
  <si>
    <t>Следдипломни квалиф.
и специализации</t>
  </si>
  <si>
    <t>Писмено представени концепции, програми, прогнози, експертизи, становища, консултации, рецензии 
(вкл. и за научни степени и академични длъжности) и др. подобни - списък</t>
  </si>
  <si>
    <r>
      <t xml:space="preserve">Място на провеждане 
</t>
    </r>
    <r>
      <rPr>
        <b/>
        <sz val="11"/>
        <color indexed="9"/>
        <rFont val="Arial"/>
        <family val="2"/>
      </rPr>
      <t>(</t>
    </r>
    <r>
      <rPr>
        <b/>
        <i/>
        <sz val="11"/>
        <color indexed="9"/>
        <rFont val="Arial"/>
        <family val="2"/>
      </rPr>
      <t>град, държава</t>
    </r>
    <r>
      <rPr>
        <b/>
        <sz val="11"/>
        <color indexed="9"/>
        <rFont val="Arial"/>
        <family val="2"/>
      </rPr>
      <t>)</t>
    </r>
  </si>
  <si>
    <t>Наименование и 
автор на доклада</t>
  </si>
  <si>
    <r>
      <t>Координатор
(</t>
    </r>
    <r>
      <rPr>
        <b/>
        <i/>
        <sz val="12"/>
        <color indexed="9"/>
        <rFont val="Arial"/>
        <family val="2"/>
      </rPr>
      <t>име, телефон, e-mail</t>
    </r>
    <r>
      <rPr>
        <b/>
        <sz val="12"/>
        <color indexed="9"/>
        <rFont val="Arial"/>
        <family val="2"/>
      </rPr>
      <t>)</t>
    </r>
  </si>
  <si>
    <t>НАУЧНО СЪТРУДНИЧЕСТВО</t>
  </si>
  <si>
    <r>
      <t>(</t>
    </r>
    <r>
      <rPr>
        <b/>
        <i/>
        <sz val="12"/>
        <color indexed="16"/>
        <rFont val="Arial"/>
        <family val="2"/>
      </rPr>
      <t>Посочват се само проекти за научно сътрудничество, които касаят сътрудничеството, 
осъществено по инициатива на научните организации и университетите, а 
не сътрудничеството по двустранните правителствени спогодби.</t>
    </r>
    <r>
      <rPr>
        <b/>
        <sz val="12"/>
        <color indexed="16"/>
        <rFont val="Arial"/>
        <family val="2"/>
      </rPr>
      <t>)</t>
    </r>
  </si>
  <si>
    <t>Споразумения с други национални научни организации или висши училища, 
със съпътстващи съвместни научни програми</t>
  </si>
  <si>
    <r>
      <t xml:space="preserve">Осигурени финансово от 
</t>
    </r>
    <r>
      <rPr>
        <b/>
        <sz val="11"/>
        <color indexed="9"/>
        <rFont val="Arial"/>
        <family val="2"/>
      </rPr>
      <t>(</t>
    </r>
    <r>
      <rPr>
        <b/>
        <i/>
        <sz val="11"/>
        <color indexed="9"/>
        <rFont val="Arial"/>
        <family val="2"/>
      </rPr>
      <t>изброяват се източниците на финансиране</t>
    </r>
    <r>
      <rPr>
        <b/>
        <sz val="11"/>
        <color indexed="9"/>
        <rFont val="Arial"/>
        <family val="2"/>
      </rPr>
      <t>)</t>
    </r>
  </si>
  <si>
    <t>Име</t>
  </si>
  <si>
    <r>
      <t>Срок 
(</t>
    </r>
    <r>
      <rPr>
        <b/>
        <i/>
        <sz val="11"/>
        <color indexed="9"/>
        <rFont val="Arial"/>
        <family val="2"/>
      </rPr>
      <t>дни</t>
    </r>
    <r>
      <rPr>
        <b/>
        <sz val="11"/>
        <color indexed="9"/>
        <rFont val="Arial"/>
        <family val="2"/>
      </rPr>
      <t>)</t>
    </r>
  </si>
  <si>
    <t>Добавете нови редове ако е необходимо!</t>
  </si>
  <si>
    <t>Подготвени
специализанти</t>
  </si>
  <si>
    <t>Подготвени
дипломанти</t>
  </si>
  <si>
    <t>Проведен
конкурса</t>
  </si>
  <si>
    <t>Спечелен
проекта</t>
  </si>
  <si>
    <t>Година, 
в която е</t>
  </si>
  <si>
    <t>=34=</t>
  </si>
  <si>
    <t>Рег. №</t>
  </si>
  <si>
    <t>При необходимост вмъкнете нов ред!</t>
  </si>
  <si>
    <t>Добавете нова колона ако е необходимо!</t>
  </si>
  <si>
    <r>
      <t xml:space="preserve">Подадена заявка в 
</t>
    </r>
    <r>
      <rPr>
        <b/>
        <sz val="11"/>
        <color indexed="9"/>
        <rFont val="Arial"/>
        <family val="2"/>
      </rPr>
      <t>(</t>
    </r>
    <r>
      <rPr>
        <b/>
        <i/>
        <sz val="11"/>
        <color indexed="9"/>
        <rFont val="Arial"/>
        <family val="2"/>
      </rPr>
      <t>България, 
ЕПО, 
други страни</t>
    </r>
    <r>
      <rPr>
        <b/>
        <sz val="11"/>
        <color indexed="9"/>
        <rFont val="Arial"/>
        <family val="2"/>
      </rPr>
      <t>)</t>
    </r>
  </si>
  <si>
    <r>
      <t xml:space="preserve">Форма на участие на звеното в реализацията
</t>
    </r>
    <r>
      <rPr>
        <b/>
        <sz val="11"/>
        <color indexed="9"/>
        <rFont val="Arial"/>
        <family val="2"/>
      </rPr>
      <t>(</t>
    </r>
    <r>
      <rPr>
        <b/>
        <i/>
        <sz val="11"/>
        <color indexed="9"/>
        <rFont val="Arial"/>
        <family val="2"/>
      </rPr>
      <t>продажба, внедряване и пр.</t>
    </r>
    <r>
      <rPr>
        <b/>
        <sz val="11"/>
        <color indexed="9"/>
        <rFont val="Arial"/>
        <family val="2"/>
      </rPr>
      <t>)</t>
    </r>
  </si>
  <si>
    <t>теми</t>
  </si>
  <si>
    <t>лектори</t>
  </si>
  <si>
    <t>Брой експертни органи</t>
  </si>
  <si>
    <t>Брой експерти</t>
  </si>
  <si>
    <t>Брой писмени материали</t>
  </si>
  <si>
    <t>Ако конференцията обхваща период от два месеца, в колона 1 напишете датите с тире, а в колона 2 - месеците с тире, например:</t>
  </si>
  <si>
    <t>28-03</t>
  </si>
  <si>
    <t>09-10</t>
  </si>
  <si>
    <t>Брой конференции</t>
  </si>
  <si>
    <t>Брой доклади</t>
  </si>
  <si>
    <t>Брой автори на доклади</t>
  </si>
  <si>
    <t>Държава</t>
  </si>
  <si>
    <t>От България
(брой)</t>
  </si>
  <si>
    <t xml:space="preserve">Осъществени през 2012 г. командировки в чужбина по организационни и административни задачи </t>
  </si>
  <si>
    <t>Придобити през 2012 г. стипендии за стимулиране на научен обмен 
(без стипендиите, получавани от докторантите по държавна поръчка)</t>
  </si>
  <si>
    <t>Общ брой:</t>
  </si>
  <si>
    <t>Списък на изследователския състав</t>
  </si>
  <si>
    <t>Членство в международни научни организации</t>
  </si>
  <si>
    <t>НОВОЗАЧИСЛЕНИ ДОКТОРАНТИ през 2012 г.</t>
  </si>
  <si>
    <t>ЗАЩИТИЛИ
ДОКТОРАНТИ
през 2012 г.</t>
  </si>
  <si>
    <t>ОТЧИСЛЕНИ ДОКТОРАНТИ през 2012 г.</t>
  </si>
  <si>
    <t>ДОКТОРАНТИ на 31.12.2012 г.</t>
  </si>
  <si>
    <t>Планова численост към 31.12.2012 г.</t>
  </si>
  <si>
    <t>Изследователи на граждански или временен
трудов договор, работили през 2012 г.</t>
  </si>
  <si>
    <t>Проф. към 31.12.2012</t>
  </si>
  <si>
    <t>Доц. към 31.12.2012</t>
  </si>
  <si>
    <t>Гл. ас. към 31.12.2012</t>
  </si>
  <si>
    <t>Ас. към 31.12.2012</t>
  </si>
  <si>
    <t>Development of pepper germplasm resistant to some fungal diseases (Създаване на генетични ресурси от пипер, устойчиви към някои гъбни болести)</t>
  </si>
  <si>
    <t>Доц.д-р Румяна Пъндева</t>
  </si>
  <si>
    <t>Ostrava, Чехия</t>
  </si>
  <si>
    <t>Трите имена</t>
  </si>
  <si>
    <t>Наименование на продукта</t>
  </si>
  <si>
    <t>Област на приложение</t>
  </si>
  <si>
    <t>Автори</t>
  </si>
  <si>
    <t>Наименование</t>
  </si>
  <si>
    <t>Р</t>
  </si>
  <si>
    <t>З</t>
  </si>
  <si>
    <t>С</t>
  </si>
  <si>
    <t>Ч</t>
  </si>
  <si>
    <t>Ж</t>
  </si>
  <si>
    <t>Школи и др.</t>
  </si>
  <si>
    <t>ВУ</t>
  </si>
  <si>
    <t>часове</t>
  </si>
  <si>
    <t>ДП</t>
  </si>
  <si>
    <t>ИДП</t>
  </si>
  <si>
    <t>Общо</t>
  </si>
  <si>
    <t>Дата на провеждане</t>
  </si>
  <si>
    <t>Ден</t>
  </si>
  <si>
    <t>Месец</t>
  </si>
  <si>
    <t>Упражнения, семинари</t>
  </si>
  <si>
    <t>Лекции, спец. курсове</t>
  </si>
  <si>
    <t>тема</t>
  </si>
  <si>
    <t>(бр.)</t>
  </si>
  <si>
    <t>Име на изследователя</t>
  </si>
  <si>
    <t>Участие в съвети, комисии и други експертни органи на външни за БАН институции (правителствени и неправителствени), фондации, организации, издателства и др. - списък</t>
  </si>
  <si>
    <t>Членство в международни редакционни колегии - списък</t>
  </si>
  <si>
    <t>Проект</t>
  </si>
  <si>
    <t>Програма</t>
  </si>
  <si>
    <t>Партньор</t>
  </si>
  <si>
    <t>Страна</t>
  </si>
  <si>
    <t>Повод и финансови условия за гостуване</t>
  </si>
  <si>
    <t>(страна)</t>
  </si>
  <si>
    <t>По съвместен проект от общоакадемична спогодба (ЕБР)</t>
  </si>
  <si>
    <t>По общоакадемична спогодба (ЕБР) извън проект</t>
  </si>
  <si>
    <t>По проект от институтски договор</t>
  </si>
  <si>
    <t>По покана от звеното</t>
  </si>
  <si>
    <t>За сметка на изпращаща институция</t>
  </si>
  <si>
    <t>По правителствена програма</t>
  </si>
  <si>
    <t>За своя сметка</t>
  </si>
  <si>
    <t xml:space="preserve">Споразумения с международни организации, със съпътстващи съвместни научни програми  </t>
  </si>
  <si>
    <t>Текущ</t>
  </si>
  <si>
    <t>Основание</t>
  </si>
  <si>
    <t>Дарител</t>
  </si>
  <si>
    <t>Брой</t>
  </si>
  <si>
    <t>Наименование на мрежата</t>
  </si>
  <si>
    <t>Вид - национална или международна</t>
  </si>
  <si>
    <t>Наименование на конференцията</t>
  </si>
  <si>
    <t>От чужбина</t>
  </si>
  <si>
    <t>Членство в редакционни колегии на научни списания, включени в световната система за рефериране, индексиране и оценяване - списък</t>
  </si>
  <si>
    <t>Монографии</t>
  </si>
  <si>
    <t>от</t>
  </si>
  <si>
    <t>до</t>
  </si>
  <si>
    <t>Срок (дни)</t>
  </si>
  <si>
    <t>1. За България</t>
  </si>
  <si>
    <t>2. За БАН</t>
  </si>
  <si>
    <t>3. За звеното</t>
  </si>
  <si>
    <t>Организация</t>
  </si>
  <si>
    <t>Нормативно основание</t>
  </si>
  <si>
    <t>Общ брой проекти по тази таблица:</t>
  </si>
  <si>
    <t>НАИМЕНОВАНИЕ НА ЗВЕНОТО:</t>
  </si>
  <si>
    <t>В т.ч. 
жени</t>
  </si>
  <si>
    <t>под 26 г.</t>
  </si>
  <si>
    <t>26-30 г.</t>
  </si>
  <si>
    <t>31-35 г.</t>
  </si>
  <si>
    <t>36-40 г.</t>
  </si>
  <si>
    <t>41-45 г.</t>
  </si>
  <si>
    <t>46-50 г.</t>
  </si>
  <si>
    <t>51-55 г.</t>
  </si>
  <si>
    <t>56-60 г.</t>
  </si>
  <si>
    <t>61-65 г.</t>
  </si>
  <si>
    <t>над 65 г.</t>
  </si>
  <si>
    <t>Изследователи 
(част от персонала, зает с НИРД)</t>
  </si>
  <si>
    <t>Технически персонал 
(част от персонала, зает с НИРД)</t>
  </si>
  <si>
    <t>Помощен персонал 
(част от персонала, зает с НИРД)</t>
  </si>
  <si>
    <t>ВСИЧКО</t>
  </si>
  <si>
    <t>Научна 
степен</t>
  </si>
  <si>
    <t>Академична
длъжност</t>
  </si>
  <si>
    <t>Доктор</t>
  </si>
  <si>
    <t>Доктор на науките</t>
  </si>
  <si>
    <t>Асистент</t>
  </si>
  <si>
    <t>Главен асистент</t>
  </si>
  <si>
    <t>Доцент</t>
  </si>
  <si>
    <t>Професор</t>
  </si>
  <si>
    <t>Чл. кор.</t>
  </si>
  <si>
    <t>Академик</t>
  </si>
  <si>
    <t>=1=</t>
  </si>
  <si>
    <t>=2=</t>
  </si>
  <si>
    <t>=3=</t>
  </si>
  <si>
    <t>=4=</t>
  </si>
  <si>
    <r>
      <rPr>
        <b/>
        <sz val="16"/>
        <color indexed="16"/>
        <rFont val="Arial"/>
        <family val="2"/>
      </rPr>
      <t>ИЗСЛЕДОВАТЕЛСКИ СЪСТАВ</t>
    </r>
    <r>
      <rPr>
        <b/>
        <sz val="12"/>
        <color indexed="16"/>
        <rFont val="Arial"/>
        <family val="2"/>
      </rPr>
      <t xml:space="preserve">
</t>
    </r>
    <r>
      <rPr>
        <b/>
        <sz val="14"/>
        <color indexed="16"/>
        <rFont val="Arial"/>
        <family val="2"/>
      </rPr>
      <t>(</t>
    </r>
    <r>
      <rPr>
        <b/>
        <i/>
        <sz val="14"/>
        <color indexed="16"/>
        <rFont val="Arial"/>
        <family val="2"/>
      </rPr>
      <t>служителите на основен трудов договор в отчетния период, с академични длъжности и 
такива без академични длъжности, но с образователна и научна степен „доктор”</t>
    </r>
    <r>
      <rPr>
        <b/>
        <sz val="14"/>
        <color indexed="16"/>
        <rFont val="Arial"/>
        <family val="2"/>
      </rPr>
      <t>)</t>
    </r>
  </si>
  <si>
    <t>[брой]</t>
  </si>
  <si>
    <t>Публикации, които са реферирани и индексирани в световната система за 
рефериране, индексиране и оценяване</t>
  </si>
  <si>
    <t>Публикации без рефериране и индексиране в световната система за рефериране, 
индексиране и оценяване (в световни вторични литературни източници)</t>
  </si>
  <si>
    <t>Учебници, учебни помагала, публицистика, научно-популярни произведения, 
художествени творби от всякакъв вид</t>
  </si>
  <si>
    <t>Излезли от
печат</t>
  </si>
  <si>
    <t>Приети за
печат</t>
  </si>
  <si>
    <t>ОБЩО ПУБЛИКАЦИИ:</t>
  </si>
  <si>
    <t>Съвместни публикации с чуждестранни учени 
(общо от всички останали видове)</t>
  </si>
  <si>
    <t>Договор №</t>
  </si>
  <si>
    <t>Приключил</t>
  </si>
  <si>
    <t>Стойност на договора (за целия период)</t>
  </si>
  <si>
    <t>Иновационен код</t>
  </si>
  <si>
    <t>Изследователи - общо</t>
  </si>
  <si>
    <t>Докторанти</t>
  </si>
  <si>
    <t>=5=</t>
  </si>
  <si>
    <t>=6=</t>
  </si>
  <si>
    <t>=7=</t>
  </si>
  <si>
    <t>=8=</t>
  </si>
  <si>
    <t>=9=</t>
  </si>
  <si>
    <t>=10=</t>
  </si>
  <si>
    <t>=11=</t>
  </si>
  <si>
    <t>=12=</t>
  </si>
  <si>
    <t>=13=</t>
  </si>
  <si>
    <t>=14=</t>
  </si>
  <si>
    <t>=15=</t>
  </si>
  <si>
    <t>=16=</t>
  </si>
  <si>
    <t>=17=</t>
  </si>
  <si>
    <t>=18=</t>
  </si>
  <si>
    <t>=19=</t>
  </si>
  <si>
    <t>=20=</t>
  </si>
  <si>
    <t>=21=</t>
  </si>
  <si>
    <t>=22=</t>
  </si>
  <si>
    <t>=23=</t>
  </si>
  <si>
    <t>Хр. Георгиев</t>
  </si>
  <si>
    <t>България</t>
  </si>
  <si>
    <t xml:space="preserve">С.Дончева 9792606 </t>
  </si>
  <si>
    <t>Сорт домати "Трапезица"</t>
  </si>
  <si>
    <t>ИФРГ - БАН и ИРГР-Садово</t>
  </si>
  <si>
    <t>Хр. Георгиев и съавтори</t>
  </si>
  <si>
    <t>280,00 (ИРГР-Садово)</t>
  </si>
  <si>
    <t>Сорт домати "Бонония"</t>
  </si>
  <si>
    <t>160,00 (ИРГР-Садово)</t>
  </si>
  <si>
    <t>Сорт домати "Розалина роса"</t>
  </si>
  <si>
    <t>ИФРГ - БАН и "Геосем селект"</t>
  </si>
  <si>
    <t>Б. Атанасова</t>
  </si>
  <si>
    <t>Сорт домати "Реяна"</t>
  </si>
  <si>
    <t>Сорт домати "Берика"</t>
  </si>
  <si>
    <t>Сорт домати "Наслада"</t>
  </si>
  <si>
    <t>ИФРГ - БАН и "Опал ЗИ"</t>
  </si>
  <si>
    <t>Ж. Данаилов</t>
  </si>
  <si>
    <t>Сорт царевица "Захарина"</t>
  </si>
  <si>
    <t>Б. Крапчев и съавтори</t>
  </si>
  <si>
    <t>Захарна царевица С-6</t>
  </si>
  <si>
    <t>Л. Тодорова</t>
  </si>
  <si>
    <t>Захарна царевица 6-13</t>
  </si>
  <si>
    <t>Биляна Стоилова Григорова</t>
  </si>
  <si>
    <t>Биохимични, физиологични и морфологични промени при пшеничени растения под влияние на засушаване, висока температура и тяхната комбинация</t>
  </si>
  <si>
    <t>Светла Георгиева Ангелова</t>
  </si>
  <si>
    <t>Мутационен статус и профил на епигенетично промоторно метилиране  в АТМ и  СНЕК2 гените при български пациенти с рак на млечната жлеза, антитуморна активност на българското лечебно растение Tribulus terrestris L</t>
  </si>
  <si>
    <t>Ирина Васева</t>
  </si>
  <si>
    <t>Абиотичен стрес</t>
  </si>
  <si>
    <t>Институт по растителни науки, Университет в Берн, Швейцария</t>
  </si>
  <si>
    <t>Дишане</t>
  </si>
  <si>
    <t>Ксилемен и флоемен транспорт</t>
  </si>
  <si>
    <t>Константина Кочева</t>
  </si>
  <si>
    <t>Genetics and Plant Physiology 4 броя рецензии</t>
  </si>
  <si>
    <t>Мария Генева</t>
  </si>
  <si>
    <t>Genetics and Plant Physiology 1 броя рецензии</t>
  </si>
  <si>
    <t>Светлана Ланджева</t>
  </si>
  <si>
    <t>Начало (дд.мм.гггг)</t>
  </si>
  <si>
    <r>
      <t xml:space="preserve">Гостували чуждестранни учени през 2012 г.
</t>
    </r>
    <r>
      <rPr>
        <b/>
        <i/>
        <sz val="12"/>
        <color indexed="16"/>
        <rFont val="Arial"/>
        <family val="2"/>
      </rPr>
      <t>(Ако е необходимо, добавете още колони за страни)</t>
    </r>
  </si>
  <si>
    <t>В това число – гостували за период над 5 дни
(гостували за период над 5 дни общо от всички видове гостувания)</t>
  </si>
  <si>
    <t>Забележка
(ако чл. внос не е платен от звеното, напишете причините;
ако чл.внос е платен от друг, напишете от кого)</t>
  </si>
  <si>
    <r>
      <t xml:space="preserve">Проект за съфинансиране
</t>
    </r>
    <r>
      <rPr>
        <b/>
        <i/>
        <sz val="10"/>
        <color indexed="9"/>
        <rFont val="Arial"/>
        <family val="2"/>
      </rPr>
      <t>(напишете Да, ако проектът е за съфинансиране на друг проект)</t>
    </r>
  </si>
  <si>
    <r>
      <t xml:space="preserve">Други участници (звена на БАН, 
организации и фирми от България 
/в скоби да се посочи града/, 
организации и фирми от чужбина 
/да се посочи държавата/)
</t>
    </r>
    <r>
      <rPr>
        <b/>
        <i/>
        <sz val="10"/>
        <color indexed="9"/>
        <rFont val="Arial"/>
        <family val="2"/>
      </rPr>
      <t>(Вписват се организации, а не отделни лица!)</t>
    </r>
  </si>
  <si>
    <t>Текущ или приключил към 31.12.2012</t>
  </si>
  <si>
    <r>
      <t xml:space="preserve">Име на проекта
</t>
    </r>
    <r>
      <rPr>
        <b/>
        <i/>
        <sz val="10"/>
        <color indexed="9"/>
        <rFont val="Arial"/>
        <family val="2"/>
      </rPr>
      <t>(Не ограждайте името на проекта с кавички)
(Не поставяйте поредни номера на проектите)</t>
    </r>
  </si>
  <si>
    <t>По отношение на проекта звеното е:
водеща организация,
съизпълнител,
подизпълнител</t>
  </si>
  <si>
    <t>Ръководител / координатор - име
(Подизпълнител за)</t>
  </si>
  <si>
    <t>Водеща организация</t>
  </si>
  <si>
    <t>Съизпълнител</t>
  </si>
  <si>
    <t>Подизпълнител</t>
  </si>
  <si>
    <r>
      <t xml:space="preserve">Получени средства в 
звеното през 2012 г. 
(лв)
</t>
    </r>
    <r>
      <rPr>
        <b/>
        <i/>
        <sz val="12"/>
        <color indexed="9"/>
        <rFont val="Arial"/>
        <family val="2"/>
      </rPr>
      <t>(Пишете само парични суми!!!)</t>
    </r>
  </si>
  <si>
    <r>
      <t xml:space="preserve">Период на
договора
</t>
    </r>
    <r>
      <rPr>
        <b/>
        <i/>
        <sz val="14"/>
        <color indexed="9"/>
        <rFont val="Arial"/>
        <family val="2"/>
      </rPr>
      <t>(въведете години с четири цифри)</t>
    </r>
  </si>
  <si>
    <t xml:space="preserve">Предоставени трансфери за 
други звена и организации 
през 2012 г. </t>
  </si>
  <si>
    <t>Предоставен на
(напишете организацията)</t>
  </si>
  <si>
    <t xml:space="preserve">Получени транфери от 
други звена и организации 
през 2012 г. </t>
  </si>
  <si>
    <t>Получен от
(напишете организацията)</t>
  </si>
  <si>
    <t>Да</t>
  </si>
  <si>
    <r>
      <t xml:space="preserve">Участници (бр.) -
</t>
    </r>
    <r>
      <rPr>
        <b/>
        <i/>
        <sz val="12"/>
        <color indexed="9"/>
        <rFont val="Arial"/>
        <family val="2"/>
      </rPr>
      <t>описват се само участниците от звеното</t>
    </r>
  </si>
  <si>
    <t>Млади учени 
(част от кол. 30)</t>
  </si>
  <si>
    <t>Становище - за академичната длъжност  "Доцент"</t>
  </si>
  <si>
    <t>Лидия Щерева</t>
  </si>
  <si>
    <t>Становище - за академичната длъжност  "Професор"</t>
  </si>
  <si>
    <t>Елисавета Стоименова</t>
  </si>
  <si>
    <t xml:space="preserve">Становище - за ОНС "Доктор" </t>
  </si>
  <si>
    <t>Рецензия - за ОНС "Доктор"</t>
  </si>
  <si>
    <t>Бистра Атанасова</t>
  </si>
  <si>
    <t>13-14</t>
  </si>
  <si>
    <t>София, България</t>
  </si>
  <si>
    <t>Final meeting of ERA 226 project</t>
  </si>
  <si>
    <t xml:space="preserve">28-29 </t>
  </si>
  <si>
    <t>Първa работнa среща “ЗАПОЧВАМЕ С НАДЕЖДА И УВЕРЕНОСТ” 
По проект: № BG051PO001-3.3.06-0025 на тема "Подкрепа за изграждане и развитие на млад конкурентноспособен научен потенциал в областта на физиологията, фитохимията, геномиката, протеомиката и биоразнообразието на еукариотните организми"</t>
  </si>
  <si>
    <t>11</t>
  </si>
  <si>
    <t>24-29</t>
  </si>
  <si>
    <t>Stara Lesna, Slovakia</t>
  </si>
  <si>
    <t>Advances in agrobiology research and their benefits to the future</t>
  </si>
  <si>
    <t>Relationship between ion leakage and leaf anatomy of young barley plants under drought , Kocheva et al.</t>
  </si>
  <si>
    <t>19-21</t>
  </si>
  <si>
    <t>Смолян</t>
  </si>
  <si>
    <r>
      <t xml:space="preserve">Заети щатни бройки </t>
    </r>
    <r>
      <rPr>
        <b/>
        <sz val="11"/>
        <rFont val="Arial"/>
        <family val="2"/>
      </rPr>
      <t>към</t>
    </r>
    <r>
      <rPr>
        <b/>
        <sz val="11"/>
        <color indexed="8"/>
        <rFont val="Arial"/>
        <family val="2"/>
      </rPr>
      <t xml:space="preserve"> 31.12.2012 г. </t>
    </r>
    <r>
      <rPr>
        <b/>
        <i/>
        <sz val="8"/>
        <rFont val="Arial"/>
        <family val="2"/>
      </rPr>
      <t>(проф.+доц.+гл.ас.+ас.+"доктор"+специалисти с висше образование+специалисти със средно проф. образование+специалисти със средно образование+друг персонал)</t>
    </r>
  </si>
  <si>
    <r>
      <t xml:space="preserve">Изследователски състав към 31.12.2012 г.
</t>
    </r>
    <r>
      <rPr>
        <b/>
        <i/>
        <sz val="8"/>
        <rFont val="Arial"/>
        <family val="2"/>
      </rPr>
      <t>(проф.+доц.+гл.ас.+ас.+"доктор" на основен трудов договор)</t>
    </r>
  </si>
  <si>
    <r>
      <t xml:space="preserve">Хабилитирани учени </t>
    </r>
    <r>
      <rPr>
        <b/>
        <i/>
        <sz val="8"/>
        <rFont val="Arial"/>
        <family val="2"/>
      </rPr>
      <t>(проф.+доц.)</t>
    </r>
    <r>
      <rPr>
        <b/>
        <sz val="11"/>
        <color indexed="8"/>
        <rFont val="Arial"/>
        <family val="2"/>
      </rPr>
      <t xml:space="preserve"> - 
общо към 31.12.2012</t>
    </r>
  </si>
  <si>
    <r>
      <t xml:space="preserve">Хабилитирали се учени през 2012 г.
</t>
    </r>
    <r>
      <rPr>
        <b/>
        <i/>
        <sz val="8"/>
        <rFont val="Arial"/>
        <family val="2"/>
      </rPr>
      <t>(тези, които не са били хабилитирани преди това, т.е. не се включват доцентите, които са станали професори)</t>
    </r>
  </si>
  <si>
    <r>
      <t xml:space="preserve">Нехабилитирани учени </t>
    </r>
    <r>
      <rPr>
        <b/>
        <i/>
        <sz val="8"/>
        <rFont val="Arial"/>
        <family val="2"/>
      </rPr>
      <t>(гл.ас.+ас.+"доктор")</t>
    </r>
    <r>
      <rPr>
        <b/>
        <sz val="11"/>
        <color indexed="10"/>
        <rFont val="Arial"/>
        <family val="2"/>
      </rPr>
      <t xml:space="preserve"> </t>
    </r>
    <r>
      <rPr>
        <b/>
        <sz val="11"/>
        <color indexed="8"/>
        <rFont val="Arial"/>
        <family val="2"/>
      </rPr>
      <t>- 
общо към 31.12.2012</t>
    </r>
  </si>
  <si>
    <r>
      <t xml:space="preserve">Млади учени, назначени на работа през 2012 г.
</t>
    </r>
    <r>
      <rPr>
        <b/>
        <i/>
        <sz val="8"/>
        <rFont val="Arial"/>
        <family val="2"/>
      </rPr>
      <t>("Млад учен" е лице, което извършва научноизследователска и научно-образователна дейност във висше училище и/или научна организация след придобиване на образователно-квалификационна степен "магистър", но не повече от 10 години след придобиването й.)</t>
    </r>
  </si>
  <si>
    <r>
      <t xml:space="preserve">Д-р към 31.12.2012
</t>
    </r>
    <r>
      <rPr>
        <b/>
        <i/>
        <sz val="8"/>
        <rFont val="Arial"/>
        <family val="2"/>
      </rPr>
      <t>(всички, които имат тази степен, независимо дали имат и степен "доктор на науките" и независимо от академичните им длъжности)</t>
    </r>
  </si>
  <si>
    <r>
      <t xml:space="preserve">Д.н. към 31.12.2012
</t>
    </r>
    <r>
      <rPr>
        <b/>
        <i/>
        <sz val="8"/>
        <rFont val="Arial"/>
        <family val="2"/>
      </rPr>
      <t>(всички, които имат тази степен, независимо дали имат и степен "доктор" и независимо от академичните им длъжности)</t>
    </r>
  </si>
  <si>
    <r>
      <t xml:space="preserve">Друг персонал към 31.12.2012
</t>
    </r>
    <r>
      <rPr>
        <b/>
        <i/>
        <sz val="8"/>
        <rFont val="Arial"/>
        <family val="2"/>
      </rPr>
      <t>(служители, които не могат да се отнесат към проф., доц., гл.ас., ас., "доктор", специалисти с висше образование, специалисти със средно проф. образование, специалисти със средно образование)</t>
    </r>
  </si>
  <si>
    <t>Име, под което публикува
(на български език, на английски език)</t>
  </si>
  <si>
    <r>
      <rPr>
        <b/>
        <sz val="16"/>
        <color indexed="16"/>
        <rFont val="Arial"/>
        <family val="2"/>
      </rPr>
      <t>БРОЙ ПУБЛИКАЦИИ ПРЕЗ 2012 г.</t>
    </r>
    <r>
      <rPr>
        <b/>
        <sz val="12"/>
        <color indexed="16"/>
        <rFont val="Arial"/>
        <family val="2"/>
      </rPr>
      <t xml:space="preserve">
</t>
    </r>
    <r>
      <rPr>
        <b/>
        <sz val="10"/>
        <color indexed="10"/>
        <rFont val="Arial"/>
        <family val="2"/>
      </rPr>
      <t>(</t>
    </r>
    <r>
      <rPr>
        <b/>
        <i/>
        <sz val="10"/>
        <color indexed="10"/>
        <rFont val="Arial"/>
        <family val="2"/>
      </rPr>
      <t>Представете допълнително списъци за всеки вид публикации
(с изключение на публикациите с чуждестранни учени</t>
    </r>
    <r>
      <rPr>
        <b/>
        <sz val="10"/>
        <color indexed="10"/>
        <rFont val="Arial"/>
        <family val="2"/>
      </rPr>
      <t>) и списък на цитатите.)</t>
    </r>
  </si>
  <si>
    <t>Партньори
(посочете името на организацията/-ите и държавата, от която е/са)</t>
  </si>
  <si>
    <r>
      <t xml:space="preserve">Стойност
</t>
    </r>
    <r>
      <rPr>
        <b/>
        <sz val="11"/>
        <color indexed="9"/>
        <rFont val="Arial"/>
        <family val="2"/>
      </rPr>
      <t>(</t>
    </r>
    <r>
      <rPr>
        <b/>
        <i/>
        <sz val="11"/>
        <color indexed="9"/>
        <rFont val="Arial"/>
        <family val="2"/>
      </rPr>
      <t>лв</t>
    </r>
    <r>
      <rPr>
        <b/>
        <sz val="11"/>
        <color indexed="9"/>
        <rFont val="Arial"/>
        <family val="2"/>
      </rPr>
      <t xml:space="preserve">)
</t>
    </r>
    <r>
      <rPr>
        <b/>
        <sz val="8"/>
        <color indexed="9"/>
        <rFont val="Arial"/>
        <family val="2"/>
      </rPr>
      <t>(ако дарението не е парична сума, посочете левовата му равностойност)</t>
    </r>
  </si>
  <si>
    <t>Наименование на проекта, резултат от който е продуктът</t>
  </si>
  <si>
    <t>Организация -
ползувател
(посочете името на организацията/-ите и държавата, от която е/са)</t>
  </si>
  <si>
    <r>
      <t xml:space="preserve">Ефект от реализацията
за звеното през 2012 г.
</t>
    </r>
    <r>
      <rPr>
        <b/>
        <sz val="11"/>
        <color indexed="9"/>
        <rFont val="Arial"/>
        <family val="2"/>
      </rPr>
      <t>(</t>
    </r>
    <r>
      <rPr>
        <b/>
        <i/>
        <sz val="11"/>
        <color indexed="9"/>
        <rFont val="Arial"/>
        <family val="2"/>
      </rPr>
      <t>лв</t>
    </r>
    <r>
      <rPr>
        <b/>
        <sz val="11"/>
        <color indexed="9"/>
        <rFont val="Arial"/>
        <family val="2"/>
      </rPr>
      <t>)
(посочете ефекта САМО  ЗА ВАШЕТО ЗВЕНО в ПАРИЧНА СУМА)</t>
    </r>
  </si>
  <si>
    <t>Наименование на
проекта, резултат от който е патентът</t>
  </si>
  <si>
    <t>Лице за
контакти
(име, телефон, 
e-mail)</t>
  </si>
  <si>
    <t>Заявител - 
звено, автор или 
външна организация -
посочете името</t>
  </si>
  <si>
    <t>Година на подаване на заявката
(с четири цифри)</t>
  </si>
  <si>
    <t>Наименование на
проекта,
резултат от който е патентът</t>
  </si>
  <si>
    <t>Current Trends in Plant Protection</t>
  </si>
  <si>
    <t>Phomopsis capsici and Colletotrichum coccodes infecting pepper in Macedonia, Rodeva R. et al.</t>
  </si>
  <si>
    <t>Colletotrichum sp. associated with pepper fruit anthracnose in Bulgaria and Serbia - Preliminary results, Rodeva R. et al.</t>
  </si>
  <si>
    <t>5</t>
  </si>
  <si>
    <t>06</t>
  </si>
  <si>
    <t>Садово, България</t>
  </si>
  <si>
    <t xml:space="preserve">130 Years Agricultural Science in Sadovo </t>
  </si>
  <si>
    <t xml:space="preserve">Genetic resources of pepper in Serbia -SEE ERA NET project, Cvikic D., R. Rodevaet al. </t>
  </si>
  <si>
    <t>20</t>
  </si>
  <si>
    <t>07</t>
  </si>
  <si>
    <t>Охрид, Македония</t>
  </si>
  <si>
    <t>XXXVII Plant Protection Meeting</t>
  </si>
  <si>
    <t>R. Rodeva</t>
  </si>
  <si>
    <t>ERA 226/01</t>
  </si>
  <si>
    <t>Словакия</t>
  </si>
  <si>
    <t>Проект за двустранно сътрудничество с Република Словакия SLK-013-2012</t>
  </si>
  <si>
    <t>Сърбия</t>
  </si>
  <si>
    <t>Договор ДТК 02/38, ФНИ, МОН</t>
  </si>
  <si>
    <t>Зорница Богданова Стоянова</t>
  </si>
  <si>
    <t>Договор ДНТС 01/5</t>
  </si>
  <si>
    <t>Испания</t>
  </si>
  <si>
    <t xml:space="preserve">Договор № IWT-095148, Фламандска агенция за иновации чрез наука и технологии, </t>
  </si>
  <si>
    <t>Швейцария</t>
  </si>
  <si>
    <t>SCIEX - Швейцария</t>
  </si>
  <si>
    <t>Постдокторска стипендия по програма за научен обмен Sciex-NMS</t>
  </si>
  <si>
    <t>Людмила Симова-Стоилова</t>
  </si>
  <si>
    <t>Вътрешно-европейска стипендия Marie Curie</t>
  </si>
  <si>
    <t>Белгия</t>
  </si>
  <si>
    <t>FWO (Research Foundation – Flanders), проект До 02-268 към ФНИ</t>
  </si>
  <si>
    <t>Постдокторска стипендия по IWT (Innovation by Science and Technology) на правителството на Фландрия</t>
  </si>
  <si>
    <t>Словения</t>
  </si>
  <si>
    <t>Проект № ДНТС Словения 01/12 към ФНИ</t>
  </si>
  <si>
    <t>Унгария</t>
  </si>
  <si>
    <t>Проект по ЕБР № 25 с Унгарска академия на науките</t>
  </si>
  <si>
    <t>30.08.2012</t>
  </si>
  <si>
    <t>12 месеца</t>
  </si>
  <si>
    <t xml:space="preserve">Людмила Петрова Симова-Стоилова </t>
  </si>
  <si>
    <r>
      <t xml:space="preserve">Проекти, финансирани от други национални фондове (без НФНИ), договори с министерства и други ведомства
</t>
    </r>
    <r>
      <rPr>
        <b/>
        <sz val="16"/>
        <color indexed="10"/>
        <rFont val="Arial"/>
        <family val="2"/>
      </rPr>
      <t>(Всички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</si>
  <si>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r>
      <t xml:space="preserve">Проекти, финансирани от Оперативни програми на структурните фондове 
</t>
    </r>
    <r>
      <rPr>
        <b/>
        <sz val="16"/>
        <color indexed="10"/>
        <rFont val="Arial"/>
        <family val="2"/>
      </rPr>
      <t>(Всички проекти следва да се опишат с име и на български език; ако е посочено такова на английски, то след английското наименование, в скоби, се описва и на български.
Един проект се описва само на един ред!
Не оставяйте празни редове!
Не пишете обяснения или имена на списъци от проекти!
Колони 3, 7, 8, 9, 11, 12, 13, 22 са задължителни за попълване! Ако някоя клетка от тези колони не е попълнена, ще се оцвети в жълто.
Данните за приходите  и трансферите през 2012 година трябва да съответстват на представените с Отчета за касовото изпълнение на бюджета.
Закръглявайте паричните суми в лева до лев.)</t>
    </r>
  </si>
  <si>
    <t>Германия, Хумболтова стипендия</t>
  </si>
  <si>
    <t>,</t>
  </si>
  <si>
    <t>Harnessing plant reproduction for crop improvement Овладяване на репродукцията при растенията за тяхното подобряване</t>
  </si>
  <si>
    <t>FA0903</t>
  </si>
  <si>
    <t>emidio.albertini@unipg.it</t>
  </si>
  <si>
    <t>(1) Kosturkova G., K. Tasheva, M. Dimitrova. Stimulation of somatic embryogenesis by electric pulses. (2) Tasheva K, G. Kosturkova. Overcoming low seed germination of Golden root by in vitro methods.</t>
  </si>
  <si>
    <t>Преодоляване на вредните ефекти на температурен стрес при едно- и двусемеделни култури чрез прилагане на растежни регулатори</t>
  </si>
  <si>
    <t xml:space="preserve">гл.ас. д-р Десислава Тодорова </t>
  </si>
  <si>
    <t>Природо изследователски център, Институт по ботаника, Лаборатория по физиология на растенията, Литва</t>
  </si>
  <si>
    <t>Специалисти със средно проф. образование към 31.12.2012</t>
  </si>
  <si>
    <t>Специалисти със средно образование към 31.12.2012</t>
  </si>
  <si>
    <t>Щатни служители, носители на звание "Академик" към 31.12.2012</t>
  </si>
  <si>
    <t>ИЗВАДКИ</t>
  </si>
  <si>
    <t>Служители без академични длъжности, но с образователна и научна степен „доктор” към 31.12.2012</t>
  </si>
  <si>
    <t>Общо получени средства:</t>
  </si>
  <si>
    <t>Общо предоставени трансфери:</t>
  </si>
  <si>
    <t>Общо получени трансфери:</t>
  </si>
  <si>
    <r>
      <t xml:space="preserve">Персонал, зает с НИРД - общо </t>
    </r>
    <r>
      <rPr>
        <b/>
        <i/>
        <sz val="11"/>
        <rFont val="Arial"/>
        <family val="2"/>
      </rPr>
      <t>(изследователи+технически персонал+помощен персонал)</t>
    </r>
  </si>
  <si>
    <t>Реализирани 
командировки
през 2012 г.</t>
  </si>
</sst>
</file>

<file path=xl/styles.xml><?xml version="1.0" encoding="utf-8"?>
<styleSheet xmlns="http://schemas.openxmlformats.org/spreadsheetml/2006/main">
  <numFmts count="2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0.00\ &quot;лв.&quot;"/>
    <numFmt numFmtId="173" formatCode="#,##0.00_ ;\-#,##0.00\ "/>
    <numFmt numFmtId="174" formatCode="dd/mm"/>
    <numFmt numFmtId="175" formatCode="dd/mm/yyyy"/>
    <numFmt numFmtId="176" formatCode="dd\.m\.yyyy\ &quot;г.&quot;;@"/>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100">
    <font>
      <sz val="11"/>
      <color indexed="8"/>
      <name val="Calibri"/>
      <family val="2"/>
    </font>
    <font>
      <sz val="12"/>
      <color indexed="8"/>
      <name val="Times New Roman"/>
      <family val="1"/>
    </font>
    <font>
      <sz val="12"/>
      <name val="Times New Roman"/>
      <family val="1"/>
    </font>
    <font>
      <i/>
      <sz val="12"/>
      <name val="Times New Roman"/>
      <family val="1"/>
    </font>
    <font>
      <sz val="12"/>
      <color indexed="10"/>
      <name val="Times New Roman"/>
      <family val="1"/>
    </font>
    <font>
      <sz val="10"/>
      <name val="Arial"/>
      <family val="2"/>
    </font>
    <font>
      <sz val="11"/>
      <color indexed="8"/>
      <name val="Times New Roman"/>
      <family val="1"/>
    </font>
    <font>
      <sz val="12"/>
      <color indexed="8"/>
      <name val="Arial"/>
      <family val="2"/>
    </font>
    <font>
      <b/>
      <sz val="12"/>
      <color indexed="8"/>
      <name val="Arial"/>
      <family val="2"/>
    </font>
    <font>
      <b/>
      <sz val="18"/>
      <color indexed="8"/>
      <name val="Arial"/>
      <family val="2"/>
    </font>
    <font>
      <b/>
      <sz val="12"/>
      <color indexed="9"/>
      <name val="Arial"/>
      <family val="2"/>
    </font>
    <font>
      <sz val="11"/>
      <color indexed="8"/>
      <name val="Arial"/>
      <family val="2"/>
    </font>
    <font>
      <sz val="11"/>
      <name val="Arial"/>
      <family val="2"/>
    </font>
    <font>
      <b/>
      <sz val="18"/>
      <color indexed="16"/>
      <name val="Arial"/>
      <family val="2"/>
    </font>
    <font>
      <b/>
      <i/>
      <sz val="18"/>
      <color indexed="8"/>
      <name val="Arial"/>
      <family val="2"/>
    </font>
    <font>
      <b/>
      <sz val="14"/>
      <color indexed="9"/>
      <name val="Arial"/>
      <family val="2"/>
    </font>
    <font>
      <b/>
      <sz val="11"/>
      <color indexed="8"/>
      <name val="Arial"/>
      <family val="2"/>
    </font>
    <font>
      <b/>
      <sz val="11"/>
      <name val="Arial"/>
      <family val="2"/>
    </font>
    <font>
      <b/>
      <sz val="14"/>
      <color indexed="8"/>
      <name val="Arial"/>
      <family val="2"/>
    </font>
    <font>
      <b/>
      <i/>
      <sz val="14"/>
      <color indexed="8"/>
      <name val="Arial"/>
      <family val="2"/>
    </font>
    <font>
      <sz val="14"/>
      <color indexed="8"/>
      <name val="Arial"/>
      <family val="2"/>
    </font>
    <font>
      <b/>
      <i/>
      <sz val="12"/>
      <color indexed="8"/>
      <name val="Arial"/>
      <family val="2"/>
    </font>
    <font>
      <sz val="12"/>
      <color indexed="9"/>
      <name val="Arial"/>
      <family val="2"/>
    </font>
    <font>
      <b/>
      <sz val="12"/>
      <color indexed="16"/>
      <name val="Arial"/>
      <family val="2"/>
    </font>
    <font>
      <b/>
      <sz val="14"/>
      <color indexed="16"/>
      <name val="Arial"/>
      <family val="2"/>
    </font>
    <font>
      <b/>
      <sz val="16"/>
      <color indexed="16"/>
      <name val="Arial"/>
      <family val="2"/>
    </font>
    <font>
      <sz val="11"/>
      <color indexed="9"/>
      <name val="Arial"/>
      <family val="2"/>
    </font>
    <font>
      <sz val="11"/>
      <color indexed="16"/>
      <name val="Arial"/>
      <family val="2"/>
    </font>
    <font>
      <b/>
      <i/>
      <sz val="14"/>
      <color indexed="16"/>
      <name val="Arial"/>
      <family val="2"/>
    </font>
    <font>
      <b/>
      <sz val="11"/>
      <color indexed="9"/>
      <name val="Arial"/>
      <family val="2"/>
    </font>
    <font>
      <sz val="12"/>
      <name val="Arial"/>
      <family val="2"/>
    </font>
    <font>
      <b/>
      <sz val="14"/>
      <name val="Arial"/>
      <family val="2"/>
    </font>
    <font>
      <b/>
      <i/>
      <sz val="16"/>
      <color indexed="16"/>
      <name val="Arial"/>
      <family val="2"/>
    </font>
    <font>
      <b/>
      <i/>
      <sz val="11"/>
      <color indexed="9"/>
      <name val="Arial"/>
      <family val="2"/>
    </font>
    <font>
      <b/>
      <i/>
      <sz val="10"/>
      <color indexed="9"/>
      <name val="Arial"/>
      <family val="2"/>
    </font>
    <font>
      <b/>
      <i/>
      <sz val="12"/>
      <color indexed="9"/>
      <name val="Arial"/>
      <family val="2"/>
    </font>
    <font>
      <b/>
      <sz val="10"/>
      <color indexed="9"/>
      <name val="Arial"/>
      <family val="2"/>
    </font>
    <font>
      <b/>
      <i/>
      <sz val="12"/>
      <color indexed="16"/>
      <name val="Arial"/>
      <family val="2"/>
    </font>
    <font>
      <sz val="12"/>
      <color indexed="16"/>
      <name val="Arial"/>
      <family val="2"/>
    </font>
    <font>
      <i/>
      <sz val="12"/>
      <color indexed="16"/>
      <name val="Arial"/>
      <family val="2"/>
    </font>
    <font>
      <b/>
      <u val="single"/>
      <sz val="12"/>
      <color indexed="16"/>
      <name val="Arial"/>
      <family val="2"/>
    </font>
    <font>
      <b/>
      <sz val="12"/>
      <name val="Arial"/>
      <family val="2"/>
    </font>
    <font>
      <b/>
      <sz val="13"/>
      <color indexed="8"/>
      <name val="Arial"/>
      <family val="2"/>
    </font>
    <font>
      <b/>
      <i/>
      <sz val="13"/>
      <color indexed="8"/>
      <name val="Arial"/>
      <family val="2"/>
    </font>
    <font>
      <sz val="13"/>
      <name val="Times New Roman"/>
      <family val="1"/>
    </font>
    <font>
      <b/>
      <i/>
      <sz val="10"/>
      <color indexed="8"/>
      <name val="Arial"/>
      <family val="2"/>
    </font>
    <font>
      <sz val="10"/>
      <color indexed="8"/>
      <name val="Arial"/>
      <family val="2"/>
    </font>
    <font>
      <i/>
      <sz val="11"/>
      <name val="Arial"/>
      <family val="2"/>
    </font>
    <font>
      <b/>
      <i/>
      <sz val="12"/>
      <name val="Arial"/>
      <family val="2"/>
    </font>
    <font>
      <b/>
      <sz val="11"/>
      <color indexed="10"/>
      <name val="Arial"/>
      <family val="2"/>
    </font>
    <font>
      <b/>
      <sz val="12"/>
      <color indexed="10"/>
      <name val="Arial"/>
      <family val="2"/>
    </font>
    <font>
      <sz val="11"/>
      <color indexed="10"/>
      <name val="Arial"/>
      <family val="2"/>
    </font>
    <font>
      <b/>
      <sz val="16"/>
      <color indexed="10"/>
      <name val="Arial"/>
      <family val="2"/>
    </font>
    <font>
      <sz val="10"/>
      <color indexed="10"/>
      <name val="Arial"/>
      <family val="2"/>
    </font>
    <font>
      <b/>
      <sz val="10"/>
      <color indexed="10"/>
      <name val="Arial"/>
      <family val="2"/>
    </font>
    <font>
      <b/>
      <i/>
      <sz val="10"/>
      <color indexed="10"/>
      <name val="Arial"/>
      <family val="2"/>
    </font>
    <font>
      <b/>
      <i/>
      <sz val="8"/>
      <name val="Arial"/>
      <family val="2"/>
    </font>
    <font>
      <b/>
      <i/>
      <sz val="10"/>
      <color indexed="16"/>
      <name val="Arial"/>
      <family val="2"/>
    </font>
    <font>
      <b/>
      <sz val="8"/>
      <color indexed="9"/>
      <name val="Arial"/>
      <family val="2"/>
    </font>
    <font>
      <b/>
      <sz val="10"/>
      <color indexed="16"/>
      <name val="Arial"/>
      <family val="2"/>
    </font>
    <font>
      <sz val="8"/>
      <color indexed="10"/>
      <name val="Arial"/>
      <family val="2"/>
    </font>
    <font>
      <sz val="12"/>
      <color indexed="60"/>
      <name val="Arial"/>
      <family val="2"/>
    </font>
    <font>
      <b/>
      <sz val="12"/>
      <color indexed="51"/>
      <name val="Arial"/>
      <family val="2"/>
    </font>
    <font>
      <b/>
      <i/>
      <sz val="14"/>
      <color indexed="9"/>
      <name val="Arial"/>
      <family val="2"/>
    </font>
    <font>
      <b/>
      <i/>
      <sz val="11"/>
      <name val="Arial"/>
      <family val="2"/>
    </font>
    <font>
      <b/>
      <sz val="10"/>
      <color indexed="51"/>
      <name val="Arial"/>
      <family val="2"/>
    </font>
    <font>
      <b/>
      <sz val="16"/>
      <color indexed="51"/>
      <name val="Arial"/>
      <family val="2"/>
    </font>
    <font>
      <b/>
      <i/>
      <sz val="10"/>
      <color indexed="51"/>
      <name val="Arial"/>
      <family val="2"/>
    </font>
    <font>
      <b/>
      <sz val="11"/>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indexed="8"/>
      <name val="Calibri"/>
      <family val="2"/>
    </font>
    <font>
      <i/>
      <sz val="10"/>
      <color indexed="8"/>
      <name val="Arial"/>
      <family val="2"/>
    </font>
    <font>
      <sz val="7"/>
      <color indexed="8"/>
      <name val="Times New Roman"/>
      <family val="1"/>
    </font>
    <font>
      <u val="single"/>
      <sz val="6.6"/>
      <color indexed="12"/>
      <name val="Calibri"/>
      <family val="2"/>
    </font>
    <font>
      <b/>
      <sz val="10"/>
      <color indexed="8"/>
      <name val="Times New Roman"/>
      <family val="1"/>
    </font>
    <font>
      <vertAlign val="superscript"/>
      <sz val="11"/>
      <color indexed="8"/>
      <name val="Times New Roman"/>
      <family val="1"/>
    </font>
    <font>
      <sz val="11"/>
      <color indexed="8"/>
      <name val="Times New Roman CYR"/>
      <family val="0"/>
    </font>
    <font>
      <vertAlign val="superscript"/>
      <sz val="12"/>
      <color indexed="8"/>
      <name val="Times New Roman"/>
      <family val="1"/>
    </font>
    <font>
      <u val="single"/>
      <sz val="12"/>
      <color indexed="8"/>
      <name val="Times New Roman"/>
      <family val="1"/>
    </font>
    <font>
      <i/>
      <sz val="11"/>
      <color indexed="8"/>
      <name val="Times New Roman"/>
      <family val="1"/>
    </font>
    <font>
      <u val="single"/>
      <sz val="11"/>
      <color indexed="8"/>
      <name val="Times New Roman"/>
      <family val="1"/>
    </font>
    <font>
      <sz val="8"/>
      <name val="Tahoma"/>
      <family val="2"/>
    </font>
    <font>
      <u val="single"/>
      <sz val="6.6"/>
      <color indexed="36"/>
      <name val="Calibri"/>
      <family val="2"/>
    </font>
    <font>
      <sz val="11"/>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style="thin">
        <color indexed="9"/>
      </right>
      <top style="thin">
        <color indexed="9"/>
      </top>
      <bottom style="thick">
        <color indexed="9"/>
      </bottom>
    </border>
    <border>
      <left/>
      <right style="thick">
        <color indexed="22"/>
      </right>
      <top/>
      <bottom/>
    </border>
    <border>
      <left/>
      <right style="thick">
        <color indexed="22"/>
      </right>
      <top/>
      <bottom style="thick">
        <color indexed="22"/>
      </bottom>
    </border>
    <border>
      <left style="thick">
        <color indexed="22"/>
      </left>
      <right style="thin">
        <color indexed="9"/>
      </right>
      <top style="thin">
        <color indexed="9"/>
      </top>
      <bottom style="thick">
        <color indexed="9"/>
      </bottom>
    </border>
    <border>
      <left style="thin">
        <color indexed="9"/>
      </left>
      <right/>
      <top style="thin">
        <color indexed="9"/>
      </top>
      <bottom style="thick">
        <color indexed="9"/>
      </bottom>
    </border>
    <border>
      <left style="medium">
        <color indexed="9"/>
      </left>
      <right style="thin">
        <color indexed="9"/>
      </right>
      <top style="thin">
        <color indexed="9"/>
      </top>
      <bottom style="thick">
        <color indexed="9"/>
      </bottom>
    </border>
    <border>
      <left style="thin">
        <color indexed="9"/>
      </left>
      <right style="medium">
        <color indexed="9"/>
      </right>
      <top style="thin">
        <color indexed="9"/>
      </top>
      <bottom style="thick">
        <color indexed="9"/>
      </bottom>
    </border>
    <border>
      <left style="medium">
        <color indexed="9"/>
      </left>
      <right style="thin">
        <color indexed="9"/>
      </right>
      <top/>
      <bottom style="thick">
        <color indexed="9"/>
      </bottom>
    </border>
    <border>
      <left style="thin">
        <color indexed="9"/>
      </left>
      <right style="thick">
        <color indexed="22"/>
      </right>
      <top/>
      <bottom style="thick">
        <color indexed="9"/>
      </bottom>
    </border>
    <border>
      <left style="thick">
        <color indexed="22"/>
      </left>
      <right style="medium">
        <color indexed="9"/>
      </right>
      <top style="thick">
        <color indexed="22"/>
      </top>
      <bottom style="medium">
        <color indexed="9"/>
      </bottom>
    </border>
    <border>
      <left style="medium">
        <color indexed="9"/>
      </left>
      <right style="medium">
        <color indexed="9"/>
      </right>
      <top style="thick">
        <color indexed="22"/>
      </top>
      <bottom style="medium">
        <color indexed="9"/>
      </bottom>
    </border>
    <border>
      <left style="medium">
        <color indexed="9"/>
      </left>
      <right style="thick">
        <color indexed="22"/>
      </right>
      <top style="thick">
        <color indexed="22"/>
      </top>
      <bottom style="medium">
        <color indexed="9"/>
      </bottom>
    </border>
    <border>
      <left style="thick">
        <color indexed="22"/>
      </left>
      <right style="medium">
        <color indexed="9"/>
      </right>
      <top style="medium">
        <color indexed="9"/>
      </top>
      <bottom style="thick">
        <color indexed="9"/>
      </bottom>
    </border>
    <border>
      <left style="medium">
        <color indexed="9"/>
      </left>
      <right style="medium">
        <color indexed="9"/>
      </right>
      <top style="medium">
        <color indexed="9"/>
      </top>
      <bottom style="thick">
        <color indexed="9"/>
      </bottom>
    </border>
    <border>
      <left style="medium">
        <color indexed="9"/>
      </left>
      <right style="thick">
        <color indexed="22"/>
      </right>
      <top style="medium">
        <color indexed="9"/>
      </top>
      <bottom style="thick">
        <color indexed="9"/>
      </bottom>
    </border>
    <border>
      <left style="thick">
        <color indexed="9"/>
      </left>
      <right style="medium">
        <color indexed="9"/>
      </right>
      <top style="thick">
        <color indexed="9"/>
      </top>
      <bottom style="thick">
        <color indexed="22"/>
      </bottom>
    </border>
    <border>
      <left style="medium">
        <color indexed="9"/>
      </left>
      <right style="thick">
        <color indexed="22"/>
      </right>
      <top style="thick">
        <color indexed="9"/>
      </top>
      <bottom style="thick">
        <color indexed="22"/>
      </bottom>
    </border>
    <border>
      <left style="thick">
        <color indexed="22"/>
      </left>
      <right style="medium">
        <color indexed="9"/>
      </right>
      <top style="thick">
        <color indexed="22"/>
      </top>
      <bottom style="thin">
        <color indexed="9"/>
      </bottom>
    </border>
    <border>
      <left style="medium">
        <color indexed="9"/>
      </left>
      <right style="thick">
        <color indexed="22"/>
      </right>
      <top style="thick">
        <color indexed="22"/>
      </top>
      <bottom style="thin">
        <color indexed="9"/>
      </bottom>
    </border>
    <border>
      <left style="thick">
        <color indexed="22"/>
      </left>
      <right style="medium">
        <color indexed="9"/>
      </right>
      <top style="thin">
        <color indexed="9"/>
      </top>
      <bottom style="thick">
        <color indexed="9"/>
      </bottom>
    </border>
    <border>
      <left style="medium">
        <color indexed="9"/>
      </left>
      <right style="thick">
        <color indexed="22"/>
      </right>
      <top style="thin">
        <color indexed="9"/>
      </top>
      <bottom style="thick">
        <color indexed="9"/>
      </bottom>
    </border>
    <border>
      <left style="thick">
        <color indexed="22"/>
      </left>
      <right style="medium">
        <color indexed="9"/>
      </right>
      <top/>
      <bottom style="thick">
        <color indexed="9"/>
      </bottom>
    </border>
    <border>
      <left style="medium">
        <color indexed="9"/>
      </left>
      <right style="medium">
        <color indexed="9"/>
      </right>
      <top/>
      <bottom style="thick">
        <color indexed="9"/>
      </bottom>
    </border>
    <border>
      <left style="medium">
        <color indexed="9"/>
      </left>
      <right style="thin">
        <color indexed="9"/>
      </right>
      <top style="thin">
        <color indexed="9"/>
      </top>
      <bottom style="medium">
        <color indexed="9"/>
      </bottom>
    </border>
    <border>
      <left style="thin">
        <color indexed="9"/>
      </left>
      <right style="medium">
        <color indexed="9"/>
      </right>
      <top style="thin">
        <color indexed="9"/>
      </top>
      <bottom style="medium">
        <color indexed="9"/>
      </bottom>
    </border>
    <border>
      <left style="medium">
        <color indexed="9"/>
      </left>
      <right style="thin">
        <color indexed="9"/>
      </right>
      <top/>
      <bottom style="medium">
        <color indexed="9"/>
      </bottom>
    </border>
    <border>
      <left/>
      <right/>
      <top/>
      <bottom style="medium">
        <color indexed="9"/>
      </bottom>
    </border>
    <border>
      <left style="medium">
        <color indexed="9"/>
      </left>
      <right/>
      <top style="thick">
        <color indexed="22"/>
      </top>
      <bottom style="medium">
        <color indexed="9"/>
      </bottom>
    </border>
    <border>
      <left/>
      <right style="thin">
        <color indexed="9"/>
      </right>
      <top/>
      <bottom/>
    </border>
    <border>
      <left style="thin">
        <color indexed="9"/>
      </left>
      <right style="thin">
        <color indexed="9"/>
      </right>
      <top/>
      <bottom/>
    </border>
    <border>
      <left style="thin">
        <color indexed="9"/>
      </left>
      <right/>
      <top/>
      <bottom/>
    </border>
    <border>
      <left style="thin">
        <color indexed="9"/>
      </left>
      <right style="thick">
        <color indexed="9"/>
      </right>
      <top/>
      <bottom/>
    </border>
    <border>
      <left style="thin">
        <color indexed="9"/>
      </left>
      <right style="thick">
        <color indexed="22"/>
      </right>
      <top/>
      <bottom/>
    </border>
    <border>
      <left/>
      <right style="thin">
        <color indexed="9"/>
      </right>
      <top style="medium">
        <color indexed="9"/>
      </top>
      <bottom style="thick">
        <color indexed="9"/>
      </bottom>
    </border>
    <border>
      <left style="thin">
        <color indexed="9"/>
      </left>
      <right style="thin">
        <color indexed="9"/>
      </right>
      <top style="medium">
        <color indexed="9"/>
      </top>
      <bottom style="thick">
        <color indexed="9"/>
      </bottom>
    </border>
    <border>
      <left style="thin">
        <color indexed="9"/>
      </left>
      <right/>
      <top style="medium">
        <color indexed="9"/>
      </top>
      <bottom style="thick">
        <color indexed="9"/>
      </bottom>
    </border>
    <border>
      <left style="thick">
        <color indexed="9"/>
      </left>
      <right style="medium">
        <color indexed="9"/>
      </right>
      <top style="medium">
        <color indexed="9"/>
      </top>
      <bottom style="thick">
        <color indexed="9"/>
      </bottom>
    </border>
    <border>
      <left style="thin">
        <color indexed="9"/>
      </left>
      <right style="thick">
        <color indexed="9"/>
      </right>
      <top style="medium">
        <color indexed="9"/>
      </top>
      <bottom style="thick">
        <color indexed="9"/>
      </bottom>
    </border>
    <border>
      <left/>
      <right/>
      <top style="medium">
        <color indexed="9"/>
      </top>
      <bottom style="thick">
        <color indexed="9"/>
      </bottom>
    </border>
    <border>
      <left/>
      <right style="medium">
        <color indexed="9"/>
      </right>
      <top style="medium">
        <color indexed="9"/>
      </top>
      <bottom style="thick">
        <color indexed="9"/>
      </bottom>
    </border>
    <border>
      <left style="thin">
        <color indexed="9"/>
      </left>
      <right style="thick">
        <color indexed="22"/>
      </right>
      <top style="medium">
        <color indexed="9"/>
      </top>
      <bottom style="thick">
        <color indexed="9"/>
      </bottom>
    </border>
    <border>
      <left style="thick">
        <color indexed="22"/>
      </left>
      <right/>
      <top style="thick">
        <color indexed="22"/>
      </top>
      <bottom/>
    </border>
    <border>
      <left style="thick">
        <color indexed="9"/>
      </left>
      <right style="medium">
        <color indexed="9"/>
      </right>
      <top style="thick">
        <color indexed="22"/>
      </top>
      <bottom style="medium">
        <color indexed="9"/>
      </bottom>
    </border>
    <border>
      <left style="thick">
        <color indexed="22"/>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thick">
        <color indexed="22"/>
      </right>
      <top style="medium">
        <color indexed="9"/>
      </top>
      <bottom style="medium">
        <color indexed="9"/>
      </bottom>
    </border>
    <border>
      <left style="thick">
        <color indexed="22"/>
      </left>
      <right style="thin">
        <color indexed="9"/>
      </right>
      <top/>
      <bottom style="thick">
        <color indexed="9"/>
      </bottom>
    </border>
    <border>
      <left style="thin">
        <color indexed="9"/>
      </left>
      <right style="medium">
        <color indexed="9"/>
      </right>
      <top/>
      <bottom style="thick">
        <color indexed="9"/>
      </bottom>
    </border>
    <border>
      <left style="medium">
        <color indexed="9"/>
      </left>
      <right style="thick">
        <color indexed="22"/>
      </right>
      <top/>
      <bottom style="thick">
        <color indexed="9"/>
      </bottom>
    </border>
    <border>
      <left style="thick">
        <color indexed="22"/>
      </left>
      <right style="thin">
        <color indexed="9"/>
      </right>
      <top style="medium">
        <color indexed="9"/>
      </top>
      <bottom style="medium">
        <color indexed="9"/>
      </bottom>
    </border>
    <border>
      <left style="thin">
        <color indexed="9"/>
      </left>
      <right style="medium">
        <color indexed="9"/>
      </right>
      <top style="medium">
        <color indexed="9"/>
      </top>
      <bottom style="medium">
        <color indexed="9"/>
      </bottom>
    </border>
    <border>
      <left style="medium">
        <color indexed="9"/>
      </left>
      <right style="thick">
        <color indexed="22"/>
      </right>
      <top style="thick">
        <color indexed="22"/>
      </top>
      <bottom/>
    </border>
    <border>
      <left style="medium">
        <color indexed="9"/>
      </left>
      <right style="thick">
        <color indexed="22"/>
      </right>
      <top/>
      <bottom style="medium">
        <color indexed="9"/>
      </bottom>
    </border>
    <border>
      <left style="thick">
        <color indexed="22"/>
      </left>
      <right style="thin">
        <color indexed="9"/>
      </right>
      <top/>
      <bottom style="medium">
        <color indexed="9"/>
      </bottom>
    </border>
    <border>
      <left style="thin">
        <color indexed="9"/>
      </left>
      <right style="medium">
        <color indexed="9"/>
      </right>
      <top/>
      <bottom style="medium">
        <color indexed="9"/>
      </bottom>
    </border>
    <border>
      <left style="thick">
        <color indexed="22"/>
      </left>
      <right style="medium">
        <color indexed="9"/>
      </right>
      <top style="thin">
        <color indexed="9"/>
      </top>
      <bottom style="thin">
        <color indexed="9"/>
      </bottom>
    </border>
    <border>
      <left style="thick">
        <color indexed="22"/>
      </left>
      <right style="medium">
        <color indexed="9"/>
      </right>
      <top/>
      <bottom style="thin">
        <color indexed="9"/>
      </bottom>
    </border>
    <border>
      <left style="thick">
        <color indexed="22"/>
      </left>
      <right style="medium">
        <color indexed="9"/>
      </right>
      <top/>
      <bottom/>
    </border>
    <border>
      <left style="medium">
        <color indexed="9"/>
      </left>
      <right style="medium">
        <color indexed="9"/>
      </right>
      <top/>
      <bottom style="medium">
        <color indexed="9"/>
      </bottom>
    </border>
    <border>
      <left style="medium">
        <color indexed="9"/>
      </left>
      <right style="thin">
        <color indexed="9"/>
      </right>
      <top style="thin">
        <color indexed="9"/>
      </top>
      <bottom style="thin">
        <color indexed="9"/>
      </bottom>
    </border>
    <border>
      <left style="thin">
        <color indexed="9"/>
      </left>
      <right style="medium">
        <color indexed="9"/>
      </right>
      <top style="thin">
        <color indexed="9"/>
      </top>
      <bottom style="thin">
        <color indexed="9"/>
      </bottom>
    </border>
    <border>
      <left style="medium">
        <color indexed="9"/>
      </left>
      <right style="thin">
        <color indexed="9"/>
      </right>
      <top style="thin">
        <color indexed="9"/>
      </top>
      <bottom style="thick">
        <color indexed="22"/>
      </bottom>
    </border>
    <border>
      <left style="thick">
        <color indexed="9"/>
      </left>
      <right style="thin">
        <color indexed="9"/>
      </right>
      <top/>
      <bottom style="thin">
        <color indexed="9"/>
      </bottom>
    </border>
    <border>
      <left style="thin">
        <color indexed="9"/>
      </left>
      <right/>
      <top/>
      <bottom style="thin">
        <color indexed="9"/>
      </bottom>
    </border>
    <border>
      <left style="thick">
        <color indexed="22"/>
      </left>
      <right style="thin">
        <color indexed="9"/>
      </right>
      <top style="thick">
        <color indexed="22"/>
      </top>
      <bottom style="thin">
        <color indexed="22"/>
      </bottom>
    </border>
    <border>
      <left style="thin">
        <color indexed="9"/>
      </left>
      <right style="thick">
        <color indexed="9"/>
      </right>
      <top style="thick">
        <color indexed="22"/>
      </top>
      <bottom style="thin">
        <color indexed="22"/>
      </bottom>
    </border>
    <border>
      <left style="thick">
        <color indexed="22"/>
      </left>
      <right style="thin">
        <color indexed="9"/>
      </right>
      <top style="thin">
        <color indexed="22"/>
      </top>
      <bottom style="thin">
        <color indexed="22"/>
      </bottom>
    </border>
    <border>
      <left style="thin">
        <color indexed="9"/>
      </left>
      <right style="thick">
        <color indexed="9"/>
      </right>
      <top style="thin">
        <color indexed="22"/>
      </top>
      <bottom style="thin">
        <color indexed="22"/>
      </bottom>
    </border>
    <border>
      <left style="thick">
        <color indexed="22"/>
      </left>
      <right style="thin">
        <color indexed="9"/>
      </right>
      <top style="thin">
        <color indexed="22"/>
      </top>
      <bottom style="thick">
        <color indexed="22"/>
      </bottom>
    </border>
    <border>
      <left style="thin">
        <color indexed="9"/>
      </left>
      <right style="thick">
        <color indexed="9"/>
      </right>
      <top style="thin">
        <color indexed="22"/>
      </top>
      <bottom style="thick">
        <color indexed="22"/>
      </bottom>
    </border>
    <border>
      <left style="thin">
        <color indexed="9"/>
      </left>
      <right style="medium">
        <color indexed="9"/>
      </right>
      <top style="thin">
        <color indexed="9"/>
      </top>
      <bottom style="thick">
        <color indexed="22"/>
      </bottom>
    </border>
    <border>
      <left style="medium">
        <color indexed="9"/>
      </left>
      <right style="thick">
        <color indexed="22"/>
      </right>
      <top style="thick">
        <color indexed="9"/>
      </top>
      <bottom style="thin">
        <color indexed="9"/>
      </bottom>
    </border>
    <border>
      <left style="thick">
        <color indexed="9"/>
      </left>
      <right style="medium">
        <color indexed="9"/>
      </right>
      <top style="thin">
        <color indexed="9"/>
      </top>
      <bottom style="thin">
        <color indexed="9"/>
      </bottom>
    </border>
    <border>
      <left style="medium">
        <color indexed="9"/>
      </left>
      <right style="thick">
        <color indexed="22"/>
      </right>
      <top style="thin">
        <color indexed="9"/>
      </top>
      <bottom style="thin">
        <color indexed="9"/>
      </bottom>
    </border>
    <border>
      <left style="thick">
        <color indexed="9"/>
      </left>
      <right style="medium">
        <color indexed="9"/>
      </right>
      <top style="thin">
        <color indexed="9"/>
      </top>
      <bottom style="thick">
        <color indexed="9"/>
      </bottom>
    </border>
    <border>
      <left style="thick">
        <color indexed="9"/>
      </left>
      <right style="medium">
        <color indexed="9"/>
      </right>
      <top style="thick">
        <color indexed="9"/>
      </top>
      <bottom style="thin">
        <color indexed="9"/>
      </bottom>
    </border>
    <border>
      <left style="thin">
        <color indexed="9"/>
      </left>
      <right style="thick">
        <color indexed="22"/>
      </right>
      <top/>
      <bottom style="medium">
        <color indexed="9"/>
      </bottom>
    </border>
    <border>
      <left/>
      <right style="thin">
        <color indexed="9"/>
      </right>
      <top style="thick">
        <color indexed="9"/>
      </top>
      <bottom style="thick">
        <color indexed="55"/>
      </bottom>
    </border>
    <border>
      <left style="thin">
        <color indexed="9"/>
      </left>
      <right style="thin">
        <color indexed="9"/>
      </right>
      <top style="thick">
        <color indexed="9"/>
      </top>
      <bottom style="thick">
        <color indexed="55"/>
      </bottom>
    </border>
    <border>
      <left style="thin">
        <color indexed="9"/>
      </left>
      <right/>
      <top style="thick">
        <color indexed="9"/>
      </top>
      <bottom style="thick">
        <color indexed="55"/>
      </bottom>
    </border>
    <border>
      <left style="thin">
        <color indexed="9"/>
      </left>
      <right style="thick">
        <color indexed="9"/>
      </right>
      <top style="thick">
        <color indexed="9"/>
      </top>
      <bottom style="thick">
        <color indexed="55"/>
      </bottom>
    </border>
    <border>
      <left/>
      <right/>
      <top style="thick">
        <color indexed="9"/>
      </top>
      <bottom style="thick">
        <color indexed="55"/>
      </bottom>
    </border>
    <border>
      <left style="thin">
        <color indexed="9"/>
      </left>
      <right style="thick">
        <color indexed="55"/>
      </right>
      <top style="thick">
        <color indexed="9"/>
      </top>
      <bottom style="thick">
        <color indexed="55"/>
      </bottom>
    </border>
    <border>
      <left style="medium">
        <color indexed="9"/>
      </left>
      <right style="thin">
        <color indexed="9"/>
      </right>
      <top/>
      <bottom style="thin">
        <color indexed="9"/>
      </bottom>
    </border>
    <border>
      <left style="thin">
        <color indexed="9"/>
      </left>
      <right style="medium">
        <color indexed="9"/>
      </right>
      <top/>
      <bottom style="thin">
        <color indexed="9"/>
      </bottom>
    </border>
    <border>
      <left style="thick">
        <color indexed="55"/>
      </left>
      <right style="medium">
        <color indexed="9"/>
      </right>
      <top style="thick">
        <color indexed="9"/>
      </top>
      <bottom style="thick">
        <color indexed="55"/>
      </bottom>
    </border>
    <border>
      <left style="thick">
        <color indexed="9"/>
      </left>
      <right style="medium">
        <color indexed="9"/>
      </right>
      <top style="thick">
        <color indexed="9"/>
      </top>
      <bottom style="thick">
        <color indexed="55"/>
      </bottom>
    </border>
    <border>
      <left/>
      <right style="medium">
        <color indexed="9"/>
      </right>
      <top style="thick">
        <color indexed="9"/>
      </top>
      <bottom style="thick">
        <color indexed="55"/>
      </bottom>
    </border>
    <border>
      <left/>
      <right style="medium">
        <color indexed="9"/>
      </right>
      <top style="thick">
        <color indexed="22"/>
      </top>
      <bottom style="medium">
        <color indexed="9"/>
      </bottom>
    </border>
    <border>
      <left style="medium">
        <color indexed="9"/>
      </left>
      <right style="thin">
        <color indexed="9"/>
      </right>
      <top style="medium">
        <color indexed="9"/>
      </top>
      <bottom style="medium">
        <color indexed="9"/>
      </bottom>
    </border>
    <border>
      <left style="thin">
        <color indexed="9"/>
      </left>
      <right style="thick">
        <color indexed="22"/>
      </right>
      <top style="medium">
        <color indexed="9"/>
      </top>
      <bottom style="medium">
        <color indexed="9"/>
      </bottom>
    </border>
    <border>
      <left style="thick">
        <color indexed="22"/>
      </left>
      <right style="medium">
        <color indexed="9"/>
      </right>
      <top style="thick">
        <color indexed="9"/>
      </top>
      <bottom style="dashed">
        <color indexed="9"/>
      </bottom>
    </border>
    <border>
      <left style="medium">
        <color indexed="9"/>
      </left>
      <right style="medium">
        <color indexed="9"/>
      </right>
      <top style="thick">
        <color indexed="9"/>
      </top>
      <bottom style="dashed">
        <color indexed="9"/>
      </bottom>
    </border>
    <border>
      <left/>
      <right style="thin">
        <color indexed="9"/>
      </right>
      <top style="thick">
        <color indexed="9"/>
      </top>
      <bottom style="dashed">
        <color indexed="9"/>
      </bottom>
    </border>
    <border>
      <left/>
      <right/>
      <top style="thick">
        <color indexed="9"/>
      </top>
      <bottom style="dashed">
        <color indexed="9"/>
      </bottom>
    </border>
    <border>
      <left style="thin">
        <color indexed="9"/>
      </left>
      <right style="medium">
        <color indexed="9"/>
      </right>
      <top style="thick">
        <color indexed="9"/>
      </top>
      <bottom style="dashed">
        <color indexed="9"/>
      </bottom>
    </border>
    <border>
      <left style="thin">
        <color indexed="9"/>
      </left>
      <right style="thick">
        <color indexed="22"/>
      </right>
      <top style="thick">
        <color indexed="9"/>
      </top>
      <bottom style="dashed">
        <color indexed="9"/>
      </bottom>
    </border>
    <border>
      <left style="thick">
        <color indexed="22"/>
      </left>
      <right style="medium">
        <color indexed="9"/>
      </right>
      <top style="dashed">
        <color indexed="9"/>
      </top>
      <bottom style="dashed">
        <color indexed="9"/>
      </bottom>
    </border>
    <border>
      <left style="medium">
        <color indexed="9"/>
      </left>
      <right style="medium">
        <color indexed="9"/>
      </right>
      <top style="dashed">
        <color indexed="9"/>
      </top>
      <bottom style="dashed">
        <color indexed="9"/>
      </bottom>
    </border>
    <border>
      <left/>
      <right/>
      <top style="dashed">
        <color indexed="9"/>
      </top>
      <bottom style="dashed">
        <color indexed="9"/>
      </bottom>
    </border>
    <border>
      <left style="thin">
        <color indexed="9"/>
      </left>
      <right style="medium">
        <color indexed="9"/>
      </right>
      <top style="dashed">
        <color indexed="9"/>
      </top>
      <bottom style="dashed">
        <color indexed="9"/>
      </bottom>
    </border>
    <border>
      <left/>
      <right style="thin">
        <color indexed="9"/>
      </right>
      <top style="dashed">
        <color indexed="9"/>
      </top>
      <bottom style="dashed">
        <color indexed="9"/>
      </bottom>
    </border>
    <border>
      <left style="thin">
        <color indexed="9"/>
      </left>
      <right style="thin">
        <color indexed="9"/>
      </right>
      <top style="dashed">
        <color indexed="9"/>
      </top>
      <bottom style="dashed">
        <color indexed="9"/>
      </bottom>
    </border>
    <border>
      <left style="thin">
        <color indexed="9"/>
      </left>
      <right style="thick">
        <color indexed="22"/>
      </right>
      <top style="dashed">
        <color indexed="9"/>
      </top>
      <bottom style="dashed">
        <color indexed="9"/>
      </bottom>
    </border>
    <border>
      <left style="medium">
        <color indexed="9"/>
      </left>
      <right style="thin">
        <color indexed="9"/>
      </right>
      <top style="thick">
        <color indexed="9"/>
      </top>
      <bottom style="dashed">
        <color indexed="9"/>
      </bottom>
    </border>
    <border>
      <left style="medium">
        <color indexed="9"/>
      </left>
      <right style="thin">
        <color indexed="9"/>
      </right>
      <top style="dashed">
        <color indexed="9"/>
      </top>
      <bottom style="dashed">
        <color indexed="9"/>
      </bottom>
    </border>
    <border>
      <left style="medium">
        <color indexed="9"/>
      </left>
      <right style="medium">
        <color indexed="9"/>
      </right>
      <top style="thin">
        <color indexed="9"/>
      </top>
      <bottom style="thin">
        <color indexed="9"/>
      </bottom>
    </border>
    <border>
      <left style="medium">
        <color indexed="9"/>
      </left>
      <right/>
      <top style="thin">
        <color indexed="9"/>
      </top>
      <bottom style="thin">
        <color indexed="9"/>
      </bottom>
    </border>
    <border>
      <left/>
      <right style="medium">
        <color indexed="9"/>
      </right>
      <top/>
      <bottom style="thin">
        <color indexed="9"/>
      </bottom>
    </border>
    <border>
      <left/>
      <right style="medium">
        <color indexed="9"/>
      </right>
      <top style="thin">
        <color indexed="9"/>
      </top>
      <bottom style="thin">
        <color indexed="9"/>
      </bottom>
    </border>
    <border>
      <left style="medium">
        <color indexed="9"/>
      </left>
      <right style="medium">
        <color indexed="9"/>
      </right>
      <top/>
      <bottom style="thin">
        <color indexed="9"/>
      </bottom>
    </border>
    <border>
      <left style="thick">
        <color indexed="22"/>
      </left>
      <right style="medium">
        <color indexed="9"/>
      </right>
      <top style="thick">
        <color indexed="9"/>
      </top>
      <bottom style="hair">
        <color indexed="9"/>
      </bottom>
    </border>
    <border>
      <left style="thick">
        <color indexed="22"/>
      </left>
      <right style="medium">
        <color indexed="9"/>
      </right>
      <top style="hair">
        <color indexed="9"/>
      </top>
      <bottom style="hair">
        <color indexed="9"/>
      </bottom>
    </border>
    <border>
      <left style="medium">
        <color indexed="9"/>
      </left>
      <right style="medium">
        <color indexed="9"/>
      </right>
      <top style="hair">
        <color indexed="9"/>
      </top>
      <bottom style="hair">
        <color indexed="9"/>
      </bottom>
    </border>
    <border>
      <left style="medium">
        <color indexed="9"/>
      </left>
      <right style="thin">
        <color indexed="9"/>
      </right>
      <top style="hair">
        <color indexed="9"/>
      </top>
      <bottom style="hair">
        <color indexed="9"/>
      </bottom>
    </border>
    <border>
      <left style="thin">
        <color indexed="9"/>
      </left>
      <right style="thick">
        <color indexed="22"/>
      </right>
      <top style="hair">
        <color indexed="9"/>
      </top>
      <bottom style="hair">
        <color indexed="9"/>
      </bottom>
    </border>
    <border>
      <left style="thick">
        <color indexed="22"/>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style="medium">
        <color indexed="9"/>
      </left>
      <right style="thin">
        <color indexed="9"/>
      </right>
      <top style="medium">
        <color indexed="9"/>
      </top>
      <bottom style="hair">
        <color indexed="9"/>
      </bottom>
    </border>
    <border>
      <left style="thin">
        <color indexed="9"/>
      </left>
      <right style="medium">
        <color indexed="9"/>
      </right>
      <top style="medium">
        <color indexed="9"/>
      </top>
      <bottom style="hair">
        <color indexed="9"/>
      </bottom>
    </border>
    <border>
      <left style="thin">
        <color indexed="9"/>
      </left>
      <right style="thick">
        <color indexed="22"/>
      </right>
      <top style="medium">
        <color indexed="9"/>
      </top>
      <bottom style="hair">
        <color indexed="9"/>
      </bottom>
    </border>
    <border>
      <left style="thin">
        <color indexed="9"/>
      </left>
      <right style="medium">
        <color indexed="9"/>
      </right>
      <top style="hair">
        <color indexed="9"/>
      </top>
      <bottom style="hair">
        <color indexed="9"/>
      </bottom>
    </border>
    <border>
      <left style="medium">
        <color indexed="9"/>
      </left>
      <right style="medium">
        <color indexed="9"/>
      </right>
      <top/>
      <bottom style="hair">
        <color indexed="9"/>
      </bottom>
    </border>
    <border>
      <left style="medium">
        <color indexed="9"/>
      </left>
      <right/>
      <top/>
      <bottom style="hair">
        <color indexed="9"/>
      </bottom>
    </border>
    <border>
      <left style="medium">
        <color indexed="9"/>
      </left>
      <right style="thick">
        <color indexed="22"/>
      </right>
      <top/>
      <bottom style="hair">
        <color indexed="9"/>
      </bottom>
    </border>
    <border>
      <left style="medium">
        <color indexed="9"/>
      </left>
      <right/>
      <top style="hair">
        <color indexed="9"/>
      </top>
      <bottom style="hair">
        <color indexed="9"/>
      </bottom>
    </border>
    <border>
      <left style="medium">
        <color indexed="9"/>
      </left>
      <right style="thick">
        <color indexed="22"/>
      </right>
      <top style="hair">
        <color indexed="9"/>
      </top>
      <bottom style="hair">
        <color indexed="9"/>
      </bottom>
    </border>
    <border>
      <left style="thick">
        <color indexed="22"/>
      </left>
      <right style="thin">
        <color indexed="9"/>
      </right>
      <top/>
      <bottom style="hair">
        <color indexed="9"/>
      </bottom>
    </border>
    <border>
      <left style="thin">
        <color indexed="9"/>
      </left>
      <right style="medium">
        <color indexed="9"/>
      </right>
      <top/>
      <bottom style="hair">
        <color indexed="9"/>
      </bottom>
    </border>
    <border>
      <left style="thick">
        <color indexed="22"/>
      </left>
      <right style="thin">
        <color indexed="9"/>
      </right>
      <top style="hair">
        <color indexed="9"/>
      </top>
      <bottom style="hair">
        <color indexed="9"/>
      </bottom>
    </border>
    <border>
      <left style="thick">
        <color indexed="22"/>
      </left>
      <right style="medium">
        <color indexed="9"/>
      </right>
      <top/>
      <bottom style="hair">
        <color indexed="9"/>
      </bottom>
    </border>
    <border>
      <left/>
      <right style="medium">
        <color indexed="9"/>
      </right>
      <top/>
      <bottom style="hair">
        <color indexed="9"/>
      </bottom>
    </border>
    <border>
      <left/>
      <right style="medium">
        <color indexed="9"/>
      </right>
      <top style="hair">
        <color indexed="9"/>
      </top>
      <bottom style="hair">
        <color indexed="9"/>
      </bottom>
    </border>
    <border>
      <left style="medium">
        <color indexed="9"/>
      </left>
      <right style="medium">
        <color indexed="9"/>
      </right>
      <top style="medium">
        <color indexed="9"/>
      </top>
      <bottom/>
    </border>
    <border>
      <left/>
      <right/>
      <top style="medium">
        <color indexed="9"/>
      </top>
      <bottom style="medium">
        <color indexed="9"/>
      </bottom>
    </border>
    <border>
      <left/>
      <right style="thick">
        <color indexed="22"/>
      </right>
      <top/>
      <bottom style="thin">
        <color indexed="9"/>
      </bottom>
    </border>
    <border>
      <left style="medium">
        <color indexed="9"/>
      </left>
      <right style="medium">
        <color indexed="9"/>
      </right>
      <top style="thick">
        <color indexed="9"/>
      </top>
      <bottom style="thin">
        <color indexed="9"/>
      </bottom>
    </border>
    <border>
      <left/>
      <right style="thick">
        <color indexed="22"/>
      </right>
      <top style="thick">
        <color indexed="22"/>
      </top>
      <bottom style="medium">
        <color indexed="9"/>
      </bottom>
    </border>
    <border>
      <left/>
      <right style="thick">
        <color indexed="22"/>
      </right>
      <top style="medium">
        <color indexed="9"/>
      </top>
      <bottom style="thick">
        <color indexed="9"/>
      </bottom>
    </border>
    <border>
      <left style="medium">
        <color indexed="9"/>
      </left>
      <right style="thick">
        <color indexed="22"/>
      </right>
      <top style="medium">
        <color indexed="9"/>
      </top>
      <bottom/>
    </border>
    <border>
      <left style="medium">
        <color indexed="9"/>
      </left>
      <right style="medium">
        <color indexed="9"/>
      </right>
      <top style="medium">
        <color indexed="9"/>
      </top>
      <bottom style="medium">
        <color indexed="22"/>
      </bottom>
    </border>
    <border>
      <left style="thin">
        <color indexed="9"/>
      </left>
      <right/>
      <top style="medium">
        <color indexed="9"/>
      </top>
      <bottom style="medium">
        <color indexed="9"/>
      </bottom>
    </border>
    <border>
      <left style="thick">
        <color indexed="22"/>
      </left>
      <right style="medium">
        <color indexed="9"/>
      </right>
      <top style="thin">
        <color indexed="9"/>
      </top>
      <bottom style="thick">
        <color indexed="22"/>
      </bottom>
    </border>
    <border>
      <left/>
      <right style="thick">
        <color indexed="22"/>
      </right>
      <top/>
      <bottom style="thick">
        <color indexed="9"/>
      </bottom>
    </border>
    <border>
      <left/>
      <right style="thick">
        <color indexed="22"/>
      </right>
      <top/>
      <bottom style="hair">
        <color indexed="9"/>
      </bottom>
    </border>
    <border>
      <left/>
      <right style="thick">
        <color indexed="22"/>
      </right>
      <top style="hair">
        <color indexed="9"/>
      </top>
      <bottom style="hair">
        <color indexed="9"/>
      </bottom>
    </border>
    <border>
      <left style="thick">
        <color indexed="22"/>
      </left>
      <right style="medium">
        <color indexed="9"/>
      </right>
      <top/>
      <bottom style="dashed">
        <color indexed="9"/>
      </bottom>
    </border>
    <border>
      <left style="medium">
        <color indexed="9"/>
      </left>
      <right style="medium">
        <color indexed="9"/>
      </right>
      <top/>
      <bottom style="dashed">
        <color indexed="9"/>
      </bottom>
    </border>
    <border>
      <left/>
      <right style="thin">
        <color indexed="9"/>
      </right>
      <top/>
      <bottom style="dashed">
        <color indexed="9"/>
      </bottom>
    </border>
    <border>
      <left/>
      <right/>
      <top/>
      <bottom style="dashed">
        <color indexed="9"/>
      </bottom>
    </border>
    <border>
      <left style="thin">
        <color indexed="9"/>
      </left>
      <right style="medium">
        <color indexed="9"/>
      </right>
      <top/>
      <bottom style="dashed">
        <color indexed="9"/>
      </bottom>
    </border>
    <border>
      <left style="thin">
        <color indexed="9"/>
      </left>
      <right/>
      <top style="thick">
        <color indexed="9"/>
      </top>
      <bottom style="dashed">
        <color indexed="9"/>
      </bottom>
    </border>
    <border>
      <left style="thin">
        <color indexed="9"/>
      </left>
      <right/>
      <top style="dashed">
        <color indexed="9"/>
      </top>
      <bottom style="dashed">
        <color indexed="9"/>
      </bottom>
    </border>
    <border>
      <left/>
      <right style="medium">
        <color indexed="9"/>
      </right>
      <top/>
      <bottom/>
    </border>
    <border>
      <left style="medium">
        <color indexed="9"/>
      </left>
      <right style="medium">
        <color indexed="9"/>
      </right>
      <top/>
      <bottom/>
    </border>
    <border>
      <left style="medium">
        <color indexed="9"/>
      </left>
      <right/>
      <top/>
      <bottom/>
    </border>
    <border>
      <left style="thick">
        <color indexed="22"/>
      </left>
      <right style="thick">
        <color indexed="22"/>
      </right>
      <top style="thick">
        <color indexed="22"/>
      </top>
      <bottom style="medium">
        <color indexed="9"/>
      </bottom>
    </border>
    <border>
      <left style="medium">
        <color indexed="9"/>
      </left>
      <right style="thick">
        <color indexed="22"/>
      </right>
      <top style="medium">
        <color indexed="9"/>
      </top>
      <bottom style="medium">
        <color indexed="22"/>
      </bottom>
    </border>
    <border>
      <left style="thin">
        <color indexed="9"/>
      </left>
      <right style="thin">
        <color indexed="9"/>
      </right>
      <top style="thick">
        <color indexed="9"/>
      </top>
      <bottom style="dashed">
        <color indexed="9"/>
      </bottom>
    </border>
    <border>
      <left style="medium">
        <color indexed="9"/>
      </left>
      <right style="thick">
        <color indexed="22"/>
      </right>
      <top/>
      <bottom style="thin">
        <color indexed="9"/>
      </bottom>
    </border>
    <border>
      <left style="medium">
        <color indexed="9"/>
      </left>
      <right style="medium">
        <color indexed="9"/>
      </right>
      <top style="thick">
        <color indexed="9"/>
      </top>
      <bottom style="hair">
        <color indexed="9"/>
      </bottom>
    </border>
    <border>
      <left style="medium">
        <color indexed="9"/>
      </left>
      <right style="thin">
        <color indexed="9"/>
      </right>
      <top style="thick">
        <color indexed="9"/>
      </top>
      <bottom style="hair">
        <color indexed="9"/>
      </bottom>
    </border>
    <border>
      <left style="thick">
        <color indexed="22"/>
      </left>
      <right style="thin">
        <color indexed="9"/>
      </right>
      <top/>
      <bottom style="thick">
        <color indexed="22"/>
      </bottom>
    </border>
    <border>
      <left style="medium">
        <color indexed="9"/>
      </left>
      <right style="medium">
        <color indexed="9"/>
      </right>
      <top style="thick">
        <color indexed="9"/>
      </top>
      <bottom>
        <color indexed="63"/>
      </bottom>
    </border>
    <border>
      <left style="medium">
        <color indexed="9"/>
      </left>
      <right style="thin">
        <color indexed="9"/>
      </right>
      <top style="thick">
        <color indexed="9"/>
      </top>
      <bottom>
        <color indexed="63"/>
      </bottom>
    </border>
    <border>
      <left style="medium">
        <color indexed="9"/>
      </left>
      <right style="thick">
        <color indexed="22"/>
      </right>
      <top style="thick">
        <color indexed="9"/>
      </top>
      <bottom/>
    </border>
    <border>
      <left style="medium">
        <color indexed="9"/>
      </left>
      <right/>
      <top style="medium">
        <color indexed="9"/>
      </top>
      <bottom style="medium">
        <color indexed="9"/>
      </bottom>
    </border>
    <border>
      <left style="thick">
        <color indexed="22"/>
      </left>
      <right/>
      <top style="hair">
        <color indexed="9"/>
      </top>
      <bottom/>
    </border>
    <border>
      <left/>
      <right/>
      <top style="hair">
        <color indexed="9"/>
      </top>
      <bottom/>
    </border>
    <border>
      <left/>
      <right style="thick">
        <color indexed="22"/>
      </right>
      <top style="hair">
        <color indexed="9"/>
      </top>
      <bottom/>
    </border>
    <border>
      <left>
        <color indexed="63"/>
      </left>
      <right>
        <color indexed="63"/>
      </right>
      <top style="hair">
        <color indexed="9"/>
      </top>
      <bottom style="hair">
        <color indexed="9"/>
      </bottom>
    </border>
    <border>
      <left style="hair">
        <color indexed="9"/>
      </left>
      <right style="hair">
        <color indexed="9"/>
      </right>
      <top style="hair">
        <color indexed="9"/>
      </top>
      <bottom style="hair">
        <color indexed="9"/>
      </bottom>
    </border>
    <border>
      <left style="thick">
        <color indexed="22"/>
      </left>
      <right/>
      <top style="dashed">
        <color indexed="9"/>
      </top>
      <bottom/>
    </border>
    <border>
      <left/>
      <right/>
      <top style="dashed">
        <color indexed="9"/>
      </top>
      <bottom/>
    </border>
    <border>
      <left style="medium">
        <color indexed="9"/>
      </left>
      <right style="medium">
        <color indexed="9"/>
      </right>
      <top style="dashed">
        <color indexed="9"/>
      </top>
      <bottom>
        <color indexed="63"/>
      </bottom>
    </border>
    <border>
      <left style="thick">
        <color indexed="22"/>
      </left>
      <right style="medium">
        <color indexed="9"/>
      </right>
      <top style="thick">
        <color indexed="9"/>
      </top>
      <bottom>
        <color indexed="63"/>
      </bottom>
    </border>
    <border>
      <left style="medium">
        <color indexed="9"/>
      </left>
      <right style="medium">
        <color indexed="9"/>
      </right>
      <top>
        <color indexed="63"/>
      </top>
      <bottom style="dashed">
        <color indexed="9"/>
      </bottom>
    </border>
    <border>
      <left/>
      <right style="medium">
        <color indexed="9"/>
      </right>
      <top>
        <color indexed="63"/>
      </top>
      <bottom style="thin">
        <color indexed="9"/>
      </bottom>
    </border>
    <border>
      <left/>
      <right style="thin">
        <color indexed="9"/>
      </right>
      <top>
        <color indexed="63"/>
      </top>
      <bottom style="dashed">
        <color indexed="9"/>
      </bottom>
    </border>
    <border>
      <left/>
      <right/>
      <top>
        <color indexed="63"/>
      </top>
      <bottom style="dashed">
        <color indexed="9"/>
      </bottom>
    </border>
    <border>
      <left style="thin">
        <color indexed="9"/>
      </left>
      <right style="medium">
        <color indexed="9"/>
      </right>
      <top>
        <color indexed="63"/>
      </top>
      <bottom style="dashed">
        <color indexed="9"/>
      </bottom>
    </border>
    <border>
      <left style="thin">
        <color indexed="9"/>
      </left>
      <right/>
      <top>
        <color indexed="63"/>
      </top>
      <bottom style="dashed">
        <color indexed="9"/>
      </bottom>
    </border>
    <border>
      <left style="thin">
        <color indexed="9"/>
      </left>
      <right style="thin">
        <color indexed="9"/>
      </right>
      <top>
        <color indexed="63"/>
      </top>
      <bottom style="dashed">
        <color indexed="9"/>
      </bottom>
    </border>
    <border>
      <left style="thin">
        <color indexed="9"/>
      </left>
      <right style="thick">
        <color indexed="22"/>
      </right>
      <top>
        <color indexed="63"/>
      </top>
      <bottom style="dashed">
        <color indexed="9"/>
      </bottom>
    </border>
    <border>
      <left/>
      <right style="medium">
        <color indexed="9"/>
      </right>
      <top style="thick">
        <color indexed="9"/>
      </top>
      <bottom style="thin">
        <color indexed="9"/>
      </bottom>
    </border>
    <border>
      <left style="medium">
        <color indexed="9"/>
      </left>
      <right style="medium">
        <color indexed="9"/>
      </right>
      <top style="dashed">
        <color indexed="9"/>
      </top>
      <bottom style="medium">
        <color indexed="9"/>
      </bottom>
    </border>
    <border>
      <left/>
      <right style="medium">
        <color indexed="9"/>
      </right>
      <top/>
      <bottom style="medium">
        <color indexed="9"/>
      </bottom>
    </border>
    <border>
      <left style="medium">
        <color indexed="9"/>
      </left>
      <right style="medium">
        <color indexed="9"/>
      </right>
      <top style="thick">
        <color indexed="9"/>
      </top>
      <bottom style="medium">
        <color indexed="9"/>
      </bottom>
    </border>
    <border>
      <left/>
      <right style="thin">
        <color indexed="9"/>
      </right>
      <top style="thick">
        <color indexed="9"/>
      </top>
      <bottom style="medium">
        <color indexed="9"/>
      </bottom>
    </border>
    <border>
      <left/>
      <right style="thin">
        <color indexed="9"/>
      </right>
      <top style="dashed">
        <color indexed="9"/>
      </top>
      <bottom style="medium">
        <color indexed="9"/>
      </bottom>
    </border>
    <border>
      <left/>
      <right/>
      <top style="dashed">
        <color indexed="9"/>
      </top>
      <bottom style="medium">
        <color indexed="9"/>
      </bottom>
    </border>
    <border>
      <left style="thin">
        <color indexed="9"/>
      </left>
      <right style="medium">
        <color indexed="9"/>
      </right>
      <top style="dashed">
        <color indexed="9"/>
      </top>
      <bottom style="medium">
        <color indexed="9"/>
      </bottom>
    </border>
    <border>
      <left style="thin">
        <color indexed="9"/>
      </left>
      <right/>
      <top style="dashed">
        <color indexed="9"/>
      </top>
      <bottom style="medium">
        <color indexed="9"/>
      </bottom>
    </border>
    <border>
      <left style="thin">
        <color indexed="9"/>
      </left>
      <right style="thin">
        <color indexed="9"/>
      </right>
      <top style="dashed">
        <color indexed="9"/>
      </top>
      <bottom style="medium">
        <color indexed="9"/>
      </bottom>
    </border>
    <border>
      <left>
        <color indexed="63"/>
      </left>
      <right>
        <color indexed="63"/>
      </right>
      <top style="thick">
        <color indexed="9"/>
      </top>
      <bottom style="dashed">
        <color indexed="9"/>
      </bottom>
    </border>
    <border>
      <left/>
      <right/>
      <top style="thick">
        <color indexed="22"/>
      </top>
      <bottom style="thin">
        <color indexed="9"/>
      </bottom>
    </border>
    <border>
      <left/>
      <right style="thick">
        <color indexed="9"/>
      </right>
      <top style="thick">
        <color indexed="22"/>
      </top>
      <bottom style="thin">
        <color indexed="9"/>
      </bottom>
    </border>
    <border>
      <left style="thick">
        <color indexed="22"/>
      </left>
      <right/>
      <top style="thin">
        <color indexed="9"/>
      </top>
      <bottom style="thin">
        <color indexed="9"/>
      </bottom>
    </border>
    <border>
      <left style="thin">
        <color indexed="9"/>
      </left>
      <right style="thin">
        <color indexed="9"/>
      </right>
      <top style="thick">
        <color indexed="9"/>
      </top>
      <bottom style="thick">
        <color indexed="22"/>
      </bottom>
    </border>
    <border>
      <left style="thin">
        <color indexed="9"/>
      </left>
      <right style="thick">
        <color indexed="9"/>
      </right>
      <top style="thick">
        <color indexed="9"/>
      </top>
      <bottom style="thick">
        <color indexed="22"/>
      </bottom>
    </border>
    <border>
      <left style="thick">
        <color indexed="22"/>
      </left>
      <right/>
      <top style="thick">
        <color indexed="22"/>
      </top>
      <bottom style="thin">
        <color indexed="9"/>
      </bottom>
    </border>
    <border>
      <left style="thick">
        <color indexed="22"/>
      </left>
      <right/>
      <top style="thin">
        <color indexed="9"/>
      </top>
      <bottom/>
    </border>
    <border>
      <left/>
      <right/>
      <top style="thin">
        <color indexed="9"/>
      </top>
      <bottom/>
    </border>
    <border>
      <left/>
      <right style="thick">
        <color indexed="9"/>
      </right>
      <top style="thin">
        <color indexed="9"/>
      </top>
      <bottom/>
    </border>
    <border>
      <left style="thick">
        <color indexed="22"/>
      </left>
      <right style="thin">
        <color indexed="9"/>
      </right>
      <top style="thick">
        <color indexed="9"/>
      </top>
      <bottom style="thick">
        <color indexed="22"/>
      </bottom>
    </border>
    <border>
      <left/>
      <right/>
      <top style="thin">
        <color indexed="9"/>
      </top>
      <bottom style="thin">
        <color indexed="9"/>
      </bottom>
    </border>
    <border>
      <left/>
      <right style="thick">
        <color indexed="9"/>
      </right>
      <top style="thin">
        <color indexed="9"/>
      </top>
      <bottom style="thin">
        <color indexed="9"/>
      </bottom>
    </border>
    <border>
      <left/>
      <right/>
      <top style="thick">
        <color indexed="22"/>
      </top>
      <bottom style="thick">
        <color indexed="22"/>
      </bottom>
    </border>
    <border>
      <left/>
      <right style="medium">
        <color indexed="9"/>
      </right>
      <top style="thick">
        <color indexed="22"/>
      </top>
      <bottom style="thick">
        <color indexed="22"/>
      </bottom>
    </border>
    <border>
      <left style="thick">
        <color indexed="22"/>
      </left>
      <right/>
      <top/>
      <bottom/>
    </border>
    <border>
      <left/>
      <right style="thick">
        <color indexed="22"/>
      </right>
      <top style="thin">
        <color indexed="9"/>
      </top>
      <bottom style="thick">
        <color indexed="22"/>
      </bottom>
    </border>
    <border>
      <left style="thick">
        <color indexed="22"/>
      </left>
      <right/>
      <top style="thick">
        <color indexed="22"/>
      </top>
      <bottom style="thick">
        <color indexed="22"/>
      </bottom>
    </border>
    <border>
      <left/>
      <right style="thin">
        <color indexed="9"/>
      </right>
      <top style="thick">
        <color indexed="22"/>
      </top>
      <bottom style="thin">
        <color indexed="9"/>
      </bottom>
    </border>
    <border>
      <left style="thin">
        <color indexed="9"/>
      </left>
      <right/>
      <top style="thick">
        <color indexed="22"/>
      </top>
      <bottom style="thin">
        <color indexed="9"/>
      </bottom>
    </border>
    <border>
      <left style="medium">
        <color indexed="9"/>
      </left>
      <right style="thin">
        <color indexed="9"/>
      </right>
      <top style="thick">
        <color indexed="22"/>
      </top>
      <bottom style="thin">
        <color indexed="9"/>
      </bottom>
    </border>
    <border>
      <left style="thin">
        <color indexed="9"/>
      </left>
      <right style="medium">
        <color indexed="9"/>
      </right>
      <top style="thick">
        <color indexed="22"/>
      </top>
      <bottom style="thin">
        <color indexed="9"/>
      </bottom>
    </border>
    <border>
      <left style="thick">
        <color indexed="22"/>
      </left>
      <right style="thin">
        <color indexed="9"/>
      </right>
      <top style="thick">
        <color indexed="22"/>
      </top>
      <bottom style="thin">
        <color indexed="9"/>
      </bottom>
    </border>
    <border>
      <left style="thin">
        <color indexed="9"/>
      </left>
      <right style="thick">
        <color indexed="22"/>
      </right>
      <top style="thick">
        <color indexed="22"/>
      </top>
      <bottom style="thin">
        <color indexed="9"/>
      </bottom>
    </border>
    <border>
      <left style="thick">
        <color indexed="22"/>
      </left>
      <right/>
      <top style="thin">
        <color indexed="9"/>
      </top>
      <bottom style="thick">
        <color indexed="22"/>
      </bottom>
    </border>
    <border>
      <left/>
      <right/>
      <top style="thin">
        <color indexed="9"/>
      </top>
      <bottom style="thick">
        <color indexed="22"/>
      </bottom>
    </border>
    <border>
      <left style="medium">
        <color indexed="9"/>
      </left>
      <right style="medium">
        <color indexed="9"/>
      </right>
      <top style="thick">
        <color indexed="22"/>
      </top>
      <bottom style="thin">
        <color indexed="9"/>
      </bottom>
    </border>
    <border>
      <left style="medium">
        <color indexed="9"/>
      </left>
      <right style="medium">
        <color indexed="9"/>
      </right>
      <top style="thin">
        <color indexed="9"/>
      </top>
      <bottom/>
    </border>
    <border>
      <left style="medium">
        <color indexed="9"/>
      </left>
      <right style="medium">
        <color indexed="9"/>
      </right>
      <top style="thin">
        <color indexed="9"/>
      </top>
      <bottom style="medium">
        <color indexed="9"/>
      </bottom>
    </border>
    <border>
      <left/>
      <right/>
      <top style="thick">
        <color indexed="22"/>
      </top>
      <bottom style="medium">
        <color indexed="9"/>
      </bottom>
    </border>
    <border>
      <left style="medium">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medium">
        <color indexed="9"/>
      </bottom>
    </border>
    <border>
      <left style="thin">
        <color indexed="9"/>
      </left>
      <right style="thick">
        <color indexed="22"/>
      </right>
      <top/>
      <bottom style="thin">
        <color indexed="9"/>
      </bottom>
    </border>
    <border>
      <left style="thin">
        <color indexed="9"/>
      </left>
      <right style="thick">
        <color indexed="22"/>
      </right>
      <top style="thin">
        <color indexed="9"/>
      </top>
      <bottom style="medium">
        <color indexed="9"/>
      </bottom>
    </border>
    <border>
      <left style="medium">
        <color indexed="9"/>
      </left>
      <right/>
      <top style="thick">
        <color indexed="22"/>
      </top>
      <bottom/>
    </border>
    <border>
      <left/>
      <right style="medium">
        <color indexed="9"/>
      </right>
      <top style="thick">
        <color indexed="22"/>
      </top>
      <bottom/>
    </border>
    <border>
      <left style="medium">
        <color indexed="9"/>
      </left>
      <right style="medium">
        <color indexed="9"/>
      </right>
      <top style="thick">
        <color indexed="22"/>
      </top>
      <bottom style="thick">
        <color indexed="9"/>
      </bottom>
    </border>
    <border>
      <left style="medium">
        <color indexed="9"/>
      </left>
      <right style="medium">
        <color indexed="9"/>
      </right>
      <top style="thick">
        <color indexed="22"/>
      </top>
      <bottom/>
    </border>
    <border>
      <left style="medium">
        <color indexed="9"/>
      </left>
      <right/>
      <top/>
      <bottom style="medium">
        <color indexed="9"/>
      </bottom>
    </border>
    <border>
      <left style="medium">
        <color indexed="9"/>
      </left>
      <right/>
      <top/>
      <bottom style="thin">
        <color indexed="9"/>
      </bottom>
    </border>
    <border>
      <left style="medium">
        <color indexed="9"/>
      </left>
      <right style="thin">
        <color indexed="9"/>
      </right>
      <top style="thick">
        <color indexed="22"/>
      </top>
      <bottom/>
    </border>
    <border>
      <left style="thin">
        <color indexed="9"/>
      </left>
      <right style="thick">
        <color indexed="22"/>
      </right>
      <top style="thick">
        <color indexed="22"/>
      </top>
      <bottom/>
    </border>
    <border>
      <left/>
      <right style="medium">
        <color indexed="9"/>
      </right>
      <top style="thin">
        <color indexed="9"/>
      </top>
      <bottom style="medium">
        <color indexed="9"/>
      </bottom>
    </border>
    <border>
      <left/>
      <right/>
      <top style="thick">
        <color indexed="22"/>
      </top>
      <bottom/>
    </border>
    <border>
      <left style="thick">
        <color indexed="22"/>
      </left>
      <right/>
      <top style="dashed">
        <color indexed="9"/>
      </top>
      <bottom style="thick">
        <color indexed="22"/>
      </bottom>
    </border>
    <border>
      <left/>
      <right/>
      <top style="dashed">
        <color indexed="9"/>
      </top>
      <bottom style="thick">
        <color indexed="22"/>
      </bottom>
    </border>
    <border>
      <left/>
      <right style="thick">
        <color indexed="22"/>
      </right>
      <top style="dashed">
        <color indexed="9"/>
      </top>
      <bottom style="thick">
        <color indexed="22"/>
      </bottom>
    </border>
    <border>
      <left/>
      <right style="thick">
        <color indexed="22"/>
      </right>
      <top style="thin">
        <color indexed="9"/>
      </top>
      <bottom/>
    </border>
    <border>
      <left style="thin">
        <color indexed="9"/>
      </left>
      <right style="thin">
        <color indexed="9"/>
      </right>
      <top style="medium">
        <color indexed="9"/>
      </top>
      <bottom style="medium">
        <color indexed="9"/>
      </bottom>
    </border>
    <border>
      <left style="thin">
        <color indexed="9"/>
      </left>
      <right style="thick">
        <color indexed="9"/>
      </right>
      <top style="medium">
        <color indexed="9"/>
      </top>
      <bottom style="medium">
        <color indexed="9"/>
      </bottom>
    </border>
    <border>
      <left/>
      <right style="thin">
        <color indexed="9"/>
      </right>
      <top style="thick">
        <color indexed="22"/>
      </top>
      <bottom style="medium">
        <color indexed="9"/>
      </bottom>
    </border>
    <border>
      <left style="thin">
        <color indexed="9"/>
      </left>
      <right style="thin">
        <color indexed="9"/>
      </right>
      <top style="thick">
        <color indexed="22"/>
      </top>
      <bottom/>
    </border>
    <border>
      <left style="thick">
        <color indexed="9"/>
      </left>
      <right style="thin">
        <color indexed="9"/>
      </right>
      <top style="thick">
        <color indexed="22"/>
      </top>
      <bottom style="medium">
        <color indexed="9"/>
      </bottom>
    </border>
    <border>
      <left style="thin">
        <color indexed="9"/>
      </left>
      <right style="thick">
        <color indexed="9"/>
      </right>
      <top style="thick">
        <color indexed="22"/>
      </top>
      <bottom/>
    </border>
    <border>
      <left style="thick">
        <color indexed="22"/>
      </left>
      <right style="medium">
        <color indexed="9"/>
      </right>
      <top style="medium">
        <color indexed="9"/>
      </top>
      <bottom/>
    </border>
    <border>
      <left style="thick">
        <color indexed="9"/>
      </left>
      <right style="medium">
        <color indexed="9"/>
      </right>
      <top style="medium">
        <color indexed="9"/>
      </top>
      <bottom/>
    </border>
    <border>
      <left style="thick">
        <color indexed="9"/>
      </left>
      <right style="medium">
        <color indexed="9"/>
      </right>
      <top/>
      <bottom/>
    </border>
    <border>
      <left/>
      <right style="medium">
        <color indexed="9"/>
      </right>
      <top style="medium">
        <color indexed="9"/>
      </top>
      <bottom/>
    </border>
    <border>
      <left style="thick">
        <color indexed="22"/>
      </left>
      <right style="thin">
        <color indexed="9"/>
      </right>
      <top style="thick">
        <color indexed="22"/>
      </top>
      <bottom style="medium">
        <color indexed="9"/>
      </bottom>
    </border>
    <border>
      <left style="thin">
        <color indexed="9"/>
      </left>
      <right/>
      <top style="thick">
        <color indexed="22"/>
      </top>
      <bottom/>
    </border>
    <border>
      <left style="thick">
        <color indexed="22"/>
      </left>
      <right/>
      <top style="hair">
        <color indexed="9"/>
      </top>
      <bottom style="thick">
        <color indexed="22"/>
      </bottom>
    </border>
    <border>
      <left/>
      <right/>
      <top style="hair">
        <color indexed="9"/>
      </top>
      <bottom style="thick">
        <color indexed="22"/>
      </bottom>
    </border>
    <border>
      <left/>
      <right style="thick">
        <color indexed="22"/>
      </right>
      <top style="hair">
        <color indexed="9"/>
      </top>
      <bottom style="thick">
        <color indexed="22"/>
      </bottom>
    </border>
    <border>
      <left style="thick">
        <color indexed="22"/>
      </left>
      <right style="medium">
        <color indexed="9"/>
      </right>
      <top style="thin">
        <color indexed="9"/>
      </top>
      <bottom style="medium">
        <color indexed="9"/>
      </bottom>
    </border>
    <border>
      <left style="thick">
        <color indexed="9"/>
      </left>
      <right/>
      <top style="thick">
        <color indexed="22"/>
      </top>
      <bottom/>
    </border>
    <border>
      <left style="thick">
        <color indexed="9"/>
      </left>
      <right/>
      <top/>
      <bottom style="medium">
        <color indexed="9"/>
      </bottom>
    </border>
    <border>
      <left style="thick">
        <color indexed="22"/>
      </left>
      <right/>
      <top/>
      <bottom style="medium">
        <color indexed="9"/>
      </bottom>
    </border>
    <border>
      <left style="medium">
        <color indexed="9"/>
      </left>
      <right style="thin">
        <color indexed="9"/>
      </right>
      <top style="medium">
        <color indexed="9"/>
      </top>
      <bottom/>
    </border>
    <border>
      <left style="thin">
        <color indexed="9"/>
      </left>
      <right style="thick">
        <color indexed="22"/>
      </right>
      <top style="medium">
        <color indexed="9"/>
      </top>
      <bottom/>
    </border>
    <border>
      <left style="thick">
        <color indexed="9"/>
      </left>
      <right/>
      <top/>
      <bottom/>
    </border>
    <border>
      <left/>
      <right/>
      <top/>
      <bottom style="thin"/>
    </border>
    <border>
      <left style="thick">
        <color indexed="22"/>
      </left>
      <right/>
      <top style="thick">
        <color indexed="22"/>
      </top>
      <bottom style="thick">
        <color indexed="9"/>
      </bottom>
    </border>
    <border>
      <left/>
      <right/>
      <top style="thick">
        <color indexed="22"/>
      </top>
      <bottom style="thick">
        <color indexed="9"/>
      </bottom>
    </border>
    <border>
      <left/>
      <right style="thick">
        <color indexed="22"/>
      </right>
      <top style="thick">
        <color indexed="22"/>
      </top>
      <bottom style="thick">
        <color indexed="9"/>
      </bottom>
    </border>
    <border>
      <left style="thin">
        <color indexed="9"/>
      </left>
      <right style="medium">
        <color indexed="9"/>
      </right>
      <top style="thin">
        <color indexed="9"/>
      </top>
      <bottom/>
    </border>
    <border>
      <left style="medium">
        <color indexed="9"/>
      </left>
      <right style="thin">
        <color indexed="9"/>
      </right>
      <top style="thin">
        <color indexed="9"/>
      </top>
      <bottom>
        <color indexed="63"/>
      </bottom>
    </border>
    <border>
      <left style="medium">
        <color indexed="9"/>
      </left>
      <right style="thick">
        <color indexed="22"/>
      </right>
      <top/>
      <bottom/>
    </border>
    <border>
      <left style="medium">
        <color indexed="9"/>
      </left>
      <right style="thick">
        <color indexed="22"/>
      </right>
      <top/>
      <bottom style="thick">
        <color indexed="22"/>
      </bottom>
    </border>
    <border>
      <left style="medium">
        <color indexed="9"/>
      </left>
      <right/>
      <top/>
      <bottom style="thick">
        <color indexed="9"/>
      </bottom>
    </border>
    <border>
      <left style="medium">
        <color indexed="9"/>
      </left>
      <right>
        <color indexed="63"/>
      </right>
      <top style="thick">
        <color indexed="22"/>
      </top>
      <bottom style="thin">
        <color indexed="9"/>
      </bottom>
    </border>
    <border>
      <left>
        <color indexed="63"/>
      </left>
      <right style="medium">
        <color indexed="9"/>
      </right>
      <top style="thick">
        <color indexed="22"/>
      </top>
      <bottom style="thin">
        <color indexed="9"/>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9" borderId="0" applyNumberFormat="0" applyBorder="0" applyAlignment="0" applyProtection="0"/>
    <xf numFmtId="0" fontId="71" fillId="3" borderId="0" applyNumberFormat="0" applyBorder="0" applyAlignment="0" applyProtection="0"/>
    <xf numFmtId="0" fontId="72" fillId="20" borderId="1" applyNumberFormat="0" applyAlignment="0" applyProtection="0"/>
    <xf numFmtId="0" fontId="73" fillId="21"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98" fillId="0" borderId="0" applyNumberFormat="0" applyFill="0" applyBorder="0" applyAlignment="0" applyProtection="0"/>
    <xf numFmtId="0" fontId="75" fillId="4" borderId="0" applyNumberFormat="0" applyBorder="0" applyAlignment="0" applyProtection="0"/>
    <xf numFmtId="0" fontId="76" fillId="0" borderId="3" applyNumberFormat="0" applyFill="0" applyAlignment="0" applyProtection="0"/>
    <xf numFmtId="0" fontId="77" fillId="0" borderId="4" applyNumberFormat="0" applyFill="0" applyAlignment="0" applyProtection="0"/>
    <xf numFmtId="0" fontId="78" fillId="0" borderId="5" applyNumberFormat="0" applyFill="0" applyAlignment="0" applyProtection="0"/>
    <xf numFmtId="0" fontId="78" fillId="0" borderId="0" applyNumberFormat="0" applyFill="0" applyBorder="0" applyAlignment="0" applyProtection="0"/>
    <xf numFmtId="0" fontId="89" fillId="0" borderId="0" applyNumberFormat="0" applyFill="0" applyBorder="0" applyAlignment="0" applyProtection="0"/>
    <xf numFmtId="0" fontId="79" fillId="7" borderId="1" applyNumberFormat="0" applyAlignment="0" applyProtection="0"/>
    <xf numFmtId="0" fontId="80" fillId="0" borderId="6" applyNumberFormat="0" applyFill="0" applyAlignment="0" applyProtection="0"/>
    <xf numFmtId="0" fontId="81" fillId="22" borderId="0" applyNumberFormat="0" applyBorder="0" applyAlignment="0" applyProtection="0"/>
    <xf numFmtId="0" fontId="0" fillId="23" borderId="7" applyNumberFormat="0" applyFont="0" applyAlignment="0" applyProtection="0"/>
    <xf numFmtId="0" fontId="82" fillId="20"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xf numFmtId="0" fontId="5" fillId="0" borderId="0">
      <alignment/>
      <protection/>
    </xf>
  </cellStyleXfs>
  <cellXfs count="1039">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3" fillId="0" borderId="0" xfId="0" applyFont="1" applyAlignment="1">
      <alignment/>
    </xf>
    <xf numFmtId="0" fontId="1" fillId="0" borderId="0" xfId="0" applyFont="1" applyAlignment="1">
      <alignment/>
    </xf>
    <xf numFmtId="0" fontId="6" fillId="0" borderId="0" xfId="0" applyFont="1" applyAlignment="1">
      <alignment/>
    </xf>
    <xf numFmtId="0" fontId="7" fillId="0" borderId="0" xfId="0" applyFont="1" applyAlignment="1">
      <alignment/>
    </xf>
    <xf numFmtId="0" fontId="7" fillId="0" borderId="0" xfId="0" applyFont="1" applyAlignment="1">
      <alignment horizontal="left"/>
    </xf>
    <xf numFmtId="0" fontId="7" fillId="0" borderId="0" xfId="0" applyFont="1" applyAlignment="1">
      <alignment horizontal="right" vertical="center"/>
    </xf>
    <xf numFmtId="0" fontId="9" fillId="0" borderId="0" xfId="0" applyFont="1" applyAlignment="1">
      <alignment/>
    </xf>
    <xf numFmtId="0" fontId="8" fillId="0" borderId="0" xfId="0" applyFont="1" applyAlignment="1">
      <alignment vertical="top"/>
    </xf>
    <xf numFmtId="0" fontId="11" fillId="0" borderId="0" xfId="0" applyFont="1" applyAlignment="1">
      <alignment/>
    </xf>
    <xf numFmtId="0" fontId="11" fillId="0" borderId="0" xfId="0" applyFont="1" applyAlignment="1">
      <alignment horizontal="left"/>
    </xf>
    <xf numFmtId="0" fontId="10" fillId="17" borderId="10" xfId="0" applyFont="1" applyFill="1" applyBorder="1" applyAlignment="1">
      <alignment horizontal="center" vertical="top"/>
    </xf>
    <xf numFmtId="0" fontId="8" fillId="0" borderId="0" xfId="0" applyFont="1" applyBorder="1" applyAlignment="1">
      <alignment horizontal="right" vertical="top"/>
    </xf>
    <xf numFmtId="0" fontId="8" fillId="0" borderId="11" xfId="0" applyFont="1" applyBorder="1" applyAlignment="1">
      <alignment horizontal="left" vertical="top"/>
    </xf>
    <xf numFmtId="0" fontId="8" fillId="0" borderId="4" xfId="0" applyFont="1" applyBorder="1" applyAlignment="1">
      <alignment horizontal="right" vertical="top"/>
    </xf>
    <xf numFmtId="0" fontId="8" fillId="0" borderId="12" xfId="0" applyFont="1" applyBorder="1" applyAlignment="1">
      <alignment horizontal="left" vertical="top"/>
    </xf>
    <xf numFmtId="0" fontId="10" fillId="17" borderId="13" xfId="0" applyFont="1" applyFill="1" applyBorder="1" applyAlignment="1">
      <alignment horizontal="center" vertical="top"/>
    </xf>
    <xf numFmtId="0" fontId="10" fillId="17" borderId="14" xfId="0" applyFont="1" applyFill="1" applyBorder="1" applyAlignment="1">
      <alignment horizontal="center" vertical="top" wrapText="1"/>
    </xf>
    <xf numFmtId="0" fontId="10" fillId="17" borderId="15" xfId="0" applyFont="1" applyFill="1" applyBorder="1" applyAlignment="1">
      <alignment horizontal="center" vertical="top"/>
    </xf>
    <xf numFmtId="0" fontId="10" fillId="17" borderId="16" xfId="0" applyFont="1" applyFill="1" applyBorder="1" applyAlignment="1">
      <alignment horizontal="center" vertical="top" wrapText="1"/>
    </xf>
    <xf numFmtId="0" fontId="10" fillId="17" borderId="17" xfId="0" applyFont="1" applyFill="1" applyBorder="1" applyAlignment="1">
      <alignment horizontal="center" vertical="top"/>
    </xf>
    <xf numFmtId="0" fontId="10" fillId="17" borderId="18" xfId="0" applyFont="1" applyFill="1" applyBorder="1" applyAlignment="1">
      <alignment horizontal="center" vertical="top" wrapText="1"/>
    </xf>
    <xf numFmtId="0" fontId="20" fillId="0" borderId="0" xfId="0" applyFont="1" applyAlignment="1">
      <alignment/>
    </xf>
    <xf numFmtId="0" fontId="21" fillId="0" borderId="0" xfId="0" applyFont="1" applyFill="1" applyAlignment="1" applyProtection="1">
      <alignment vertical="center"/>
      <protection locked="0"/>
    </xf>
    <xf numFmtId="0" fontId="7" fillId="0" borderId="0" xfId="0" applyFont="1" applyFill="1" applyAlignment="1">
      <alignment/>
    </xf>
    <xf numFmtId="0" fontId="18" fillId="0" borderId="0" xfId="0" applyFont="1" applyFill="1" applyAlignment="1">
      <alignment horizontal="right" vertical="center"/>
    </xf>
    <xf numFmtId="0" fontId="10" fillId="17" borderId="19" xfId="0" applyFont="1" applyFill="1" applyBorder="1" applyAlignment="1">
      <alignment horizontal="center" vertical="top"/>
    </xf>
    <xf numFmtId="0" fontId="10" fillId="17" borderId="20" xfId="0" applyFont="1" applyFill="1" applyBorder="1" applyAlignment="1">
      <alignment horizontal="center" vertical="top"/>
    </xf>
    <xf numFmtId="0" fontId="10" fillId="17" borderId="20" xfId="0" applyFont="1" applyFill="1" applyBorder="1" applyAlignment="1">
      <alignment horizontal="center" vertical="top" wrapText="1"/>
    </xf>
    <xf numFmtId="0" fontId="10" fillId="17" borderId="21" xfId="0" applyFont="1" applyFill="1" applyBorder="1" applyAlignment="1">
      <alignment horizontal="center" vertical="top" wrapText="1"/>
    </xf>
    <xf numFmtId="0" fontId="23" fillId="0" borderId="0" xfId="0" applyFont="1" applyAlignment="1">
      <alignment horizontal="center" wrapText="1"/>
    </xf>
    <xf numFmtId="0" fontId="26" fillId="17" borderId="22" xfId="0" applyFont="1" applyFill="1" applyBorder="1" applyAlignment="1" quotePrefix="1">
      <alignment horizontal="center"/>
    </xf>
    <xf numFmtId="0" fontId="26" fillId="17" borderId="23" xfId="0" applyFont="1" applyFill="1" applyBorder="1" applyAlignment="1" quotePrefix="1">
      <alignment horizontal="center"/>
    </xf>
    <xf numFmtId="0" fontId="26" fillId="17" borderId="24" xfId="0" applyFont="1" applyFill="1" applyBorder="1" applyAlignment="1" quotePrefix="1">
      <alignment horizontal="center"/>
    </xf>
    <xf numFmtId="0" fontId="7" fillId="0" borderId="0" xfId="0" applyFont="1" applyAlignment="1">
      <alignment/>
    </xf>
    <xf numFmtId="0" fontId="7" fillId="0" borderId="0" xfId="0" applyFont="1" applyAlignment="1">
      <alignment vertical="top"/>
    </xf>
    <xf numFmtId="0" fontId="1" fillId="0" borderId="0" xfId="0" applyFont="1" applyAlignment="1">
      <alignment vertical="top"/>
    </xf>
    <xf numFmtId="3" fontId="15" fillId="17" borderId="25" xfId="0" applyNumberFormat="1" applyFont="1" applyFill="1" applyBorder="1" applyAlignment="1">
      <alignment horizontal="center" vertical="center"/>
    </xf>
    <xf numFmtId="3" fontId="15" fillId="17" borderId="26" xfId="0" applyNumberFormat="1" applyFont="1" applyFill="1" applyBorder="1" applyAlignment="1">
      <alignment horizontal="center" vertical="center"/>
    </xf>
    <xf numFmtId="0" fontId="10" fillId="17" borderId="27" xfId="0" applyFont="1" applyFill="1" applyBorder="1" applyAlignment="1">
      <alignment horizontal="center" vertical="top" wrapText="1"/>
    </xf>
    <xf numFmtId="0" fontId="10" fillId="17" borderId="28" xfId="0" applyFont="1" applyFill="1" applyBorder="1" applyAlignment="1">
      <alignment horizontal="center" vertical="top" wrapText="1"/>
    </xf>
    <xf numFmtId="0" fontId="29" fillId="17" borderId="29" xfId="0" applyFont="1" applyFill="1" applyBorder="1" applyAlignment="1">
      <alignment horizontal="center" vertical="top"/>
    </xf>
    <xf numFmtId="0" fontId="29" fillId="17" borderId="30" xfId="0" applyFont="1" applyFill="1" applyBorder="1" applyAlignment="1">
      <alignment horizontal="center" vertical="top"/>
    </xf>
    <xf numFmtId="0" fontId="30" fillId="0" borderId="0" xfId="0" applyFont="1" applyAlignment="1">
      <alignment/>
    </xf>
    <xf numFmtId="0" fontId="30" fillId="0" borderId="0" xfId="0" applyFont="1" applyAlignment="1">
      <alignment horizontal="center"/>
    </xf>
    <xf numFmtId="0" fontId="30" fillId="0" borderId="0" xfId="0" applyFont="1" applyAlignment="1">
      <alignment horizontal="center" vertical="top"/>
    </xf>
    <xf numFmtId="0" fontId="5" fillId="0" borderId="0" xfId="0" applyFont="1" applyAlignment="1">
      <alignment/>
    </xf>
    <xf numFmtId="0" fontId="23" fillId="0" borderId="0" xfId="0" applyFont="1" applyAlignment="1">
      <alignment vertical="top" wrapText="1"/>
    </xf>
    <xf numFmtId="0" fontId="10" fillId="17" borderId="31" xfId="0" applyFont="1" applyFill="1" applyBorder="1" applyAlignment="1" quotePrefix="1">
      <alignment horizontal="center" vertical="top"/>
    </xf>
    <xf numFmtId="0" fontId="10" fillId="17" borderId="32" xfId="0" applyFont="1" applyFill="1" applyBorder="1" applyAlignment="1" quotePrefix="1">
      <alignment horizontal="center" vertical="top"/>
    </xf>
    <xf numFmtId="0" fontId="10" fillId="17" borderId="33" xfId="0" applyFont="1" applyFill="1" applyBorder="1" applyAlignment="1">
      <alignment horizontal="center" vertical="top"/>
    </xf>
    <xf numFmtId="0" fontId="10" fillId="17" borderId="34" xfId="0" applyFont="1" applyFill="1" applyBorder="1" applyAlignment="1">
      <alignment horizontal="center" vertical="top"/>
    </xf>
    <xf numFmtId="0" fontId="10" fillId="17" borderId="35" xfId="0" applyFont="1" applyFill="1" applyBorder="1" applyAlignment="1">
      <alignment horizontal="center" vertical="top" wrapText="1"/>
    </xf>
    <xf numFmtId="0" fontId="2" fillId="0" borderId="0" xfId="0" applyFont="1" applyAlignment="1">
      <alignment horizontal="center"/>
    </xf>
    <xf numFmtId="0" fontId="31" fillId="9" borderId="0" xfId="0" applyFont="1" applyFill="1" applyAlignment="1">
      <alignment horizontal="center" vertical="center"/>
    </xf>
    <xf numFmtId="0" fontId="10" fillId="17" borderId="36" xfId="0" applyFont="1" applyFill="1" applyBorder="1" applyAlignment="1">
      <alignment horizontal="center" vertical="top" wrapText="1"/>
    </xf>
    <xf numFmtId="0" fontId="25" fillId="0" borderId="0" xfId="0" applyFont="1" applyAlignment="1">
      <alignment vertical="top" wrapText="1"/>
    </xf>
    <xf numFmtId="0" fontId="10" fillId="17" borderId="19" xfId="0" applyFont="1" applyFill="1" applyBorder="1" applyAlignment="1">
      <alignment horizontal="center" vertical="center"/>
    </xf>
    <xf numFmtId="0" fontId="10" fillId="17" borderId="20" xfId="0" applyFont="1" applyFill="1" applyBorder="1" applyAlignment="1">
      <alignment horizontal="center" vertical="center"/>
    </xf>
    <xf numFmtId="0" fontId="10" fillId="17" borderId="21" xfId="0" applyFont="1" applyFill="1" applyBorder="1" applyAlignment="1">
      <alignment horizontal="center" vertical="center" wrapText="1"/>
    </xf>
    <xf numFmtId="0" fontId="26" fillId="17" borderId="22" xfId="0" applyFont="1" applyFill="1" applyBorder="1" applyAlignment="1" quotePrefix="1">
      <alignment horizontal="center" vertical="center"/>
    </xf>
    <xf numFmtId="0" fontId="26" fillId="17" borderId="23" xfId="0" applyFont="1" applyFill="1" applyBorder="1" applyAlignment="1" quotePrefix="1">
      <alignment horizontal="center" vertical="center"/>
    </xf>
    <xf numFmtId="0" fontId="26" fillId="17" borderId="24" xfId="0" applyFont="1" applyFill="1" applyBorder="1" applyAlignment="1" quotePrefix="1">
      <alignment horizontal="center" vertical="center"/>
    </xf>
    <xf numFmtId="0" fontId="10" fillId="17" borderId="37" xfId="0" applyFont="1" applyFill="1" applyBorder="1" applyAlignment="1">
      <alignment horizontal="center" vertical="top" wrapText="1"/>
    </xf>
    <xf numFmtId="0" fontId="10" fillId="17" borderId="19"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10" fillId="17" borderId="19" xfId="0" applyFont="1" applyFill="1" applyBorder="1" applyAlignment="1">
      <alignment horizontal="center" vertical="top" wrapText="1"/>
    </xf>
    <xf numFmtId="0" fontId="10" fillId="17" borderId="38" xfId="0" applyFont="1" applyFill="1" applyBorder="1" applyAlignment="1">
      <alignment horizontal="center"/>
    </xf>
    <xf numFmtId="0" fontId="10" fillId="17" borderId="39" xfId="0" applyFont="1" applyFill="1" applyBorder="1" applyAlignment="1">
      <alignment horizontal="center"/>
    </xf>
    <xf numFmtId="0" fontId="10" fillId="17" borderId="40" xfId="0" applyFont="1" applyFill="1" applyBorder="1" applyAlignment="1">
      <alignment horizontal="center"/>
    </xf>
    <xf numFmtId="0" fontId="10" fillId="17" borderId="41" xfId="0" applyFont="1" applyFill="1" applyBorder="1" applyAlignment="1">
      <alignment horizontal="center"/>
    </xf>
    <xf numFmtId="0" fontId="10" fillId="17" borderId="42" xfId="0" applyFont="1" applyFill="1" applyBorder="1" applyAlignment="1">
      <alignment horizontal="center"/>
    </xf>
    <xf numFmtId="0" fontId="29" fillId="17" borderId="22" xfId="0" applyFont="1" applyFill="1" applyBorder="1" applyAlignment="1" quotePrefix="1">
      <alignment horizontal="center"/>
    </xf>
    <xf numFmtId="0" fontId="29" fillId="17" borderId="43" xfId="0" applyFont="1" applyFill="1" applyBorder="1" applyAlignment="1" quotePrefix="1">
      <alignment horizontal="center"/>
    </xf>
    <xf numFmtId="0" fontId="29" fillId="17" borderId="44" xfId="0" applyFont="1" applyFill="1" applyBorder="1" applyAlignment="1" quotePrefix="1">
      <alignment horizontal="center"/>
    </xf>
    <xf numFmtId="0" fontId="29" fillId="17" borderId="45" xfId="0" applyFont="1" applyFill="1" applyBorder="1" applyAlignment="1" quotePrefix="1">
      <alignment horizontal="center"/>
    </xf>
    <xf numFmtId="0" fontId="29" fillId="17" borderId="46" xfId="0" applyFont="1" applyFill="1" applyBorder="1" applyAlignment="1" quotePrefix="1">
      <alignment horizontal="center"/>
    </xf>
    <xf numFmtId="0" fontId="29" fillId="17" borderId="47" xfId="0" applyFont="1" applyFill="1" applyBorder="1" applyAlignment="1" quotePrefix="1">
      <alignment horizontal="center"/>
    </xf>
    <xf numFmtId="0" fontId="29" fillId="17" borderId="48" xfId="0" applyFont="1" applyFill="1" applyBorder="1" applyAlignment="1" quotePrefix="1">
      <alignment horizontal="center"/>
    </xf>
    <xf numFmtId="0" fontId="29" fillId="17" borderId="49" xfId="0" applyFont="1" applyFill="1" applyBorder="1" applyAlignment="1" quotePrefix="1">
      <alignment horizontal="center"/>
    </xf>
    <xf numFmtId="0" fontId="29" fillId="17" borderId="50" xfId="0" applyFont="1" applyFill="1" applyBorder="1" applyAlignment="1" quotePrefix="1">
      <alignment horizontal="center"/>
    </xf>
    <xf numFmtId="0" fontId="10" fillId="17" borderId="51" xfId="0" applyFont="1" applyFill="1" applyBorder="1" applyAlignment="1">
      <alignment horizontal="center" vertical="top" wrapText="1"/>
    </xf>
    <xf numFmtId="0" fontId="1" fillId="0" borderId="0" xfId="0" applyFont="1" applyAlignment="1">
      <alignment horizontal="center" wrapText="1"/>
    </xf>
    <xf numFmtId="0" fontId="10" fillId="17" borderId="52" xfId="0" applyFont="1" applyFill="1" applyBorder="1" applyAlignment="1">
      <alignment horizontal="center" vertical="top" wrapText="1"/>
    </xf>
    <xf numFmtId="0" fontId="29" fillId="17" borderId="53" xfId="0" applyFont="1" applyFill="1" applyBorder="1" applyAlignment="1" quotePrefix="1">
      <alignment horizontal="center" vertical="top"/>
    </xf>
    <xf numFmtId="0" fontId="29" fillId="17" borderId="54" xfId="0" applyFont="1" applyFill="1" applyBorder="1" applyAlignment="1" quotePrefix="1">
      <alignment horizontal="center" vertical="top"/>
    </xf>
    <xf numFmtId="0" fontId="29" fillId="17" borderId="55" xfId="0" applyFont="1" applyFill="1" applyBorder="1" applyAlignment="1" quotePrefix="1">
      <alignment horizontal="center" vertical="top"/>
    </xf>
    <xf numFmtId="0" fontId="10" fillId="17" borderId="56" xfId="0" applyFont="1" applyFill="1" applyBorder="1" applyAlignment="1" quotePrefix="1">
      <alignment horizontal="center" vertical="top" wrapText="1"/>
    </xf>
    <xf numFmtId="0" fontId="10" fillId="17" borderId="57" xfId="0" applyFont="1" applyFill="1" applyBorder="1" applyAlignment="1" quotePrefix="1">
      <alignment horizontal="center" vertical="top" wrapText="1"/>
    </xf>
    <xf numFmtId="0" fontId="10" fillId="17" borderId="32" xfId="0" applyFont="1" applyFill="1" applyBorder="1" applyAlignment="1" quotePrefix="1">
      <alignment horizontal="center" vertical="top" wrapText="1"/>
    </xf>
    <xf numFmtId="0" fontId="10" fillId="17" borderId="58" xfId="0" applyFont="1" applyFill="1" applyBorder="1" applyAlignment="1" quotePrefix="1">
      <alignment horizontal="center" vertical="top" wrapText="1"/>
    </xf>
    <xf numFmtId="0" fontId="10" fillId="17" borderId="59" xfId="0" applyFont="1" applyFill="1" applyBorder="1" applyAlignment="1">
      <alignment horizontal="center" vertical="center" wrapText="1"/>
    </xf>
    <xf numFmtId="0" fontId="10" fillId="17" borderId="60" xfId="0" applyFont="1" applyFill="1" applyBorder="1" applyAlignment="1">
      <alignment horizontal="center" vertical="center" wrapText="1"/>
    </xf>
    <xf numFmtId="0" fontId="44" fillId="0" borderId="0" xfId="0" applyFont="1" applyAlignment="1">
      <alignment/>
    </xf>
    <xf numFmtId="0" fontId="10" fillId="17" borderId="24" xfId="0" applyFont="1" applyFill="1" applyBorder="1" applyAlignment="1" quotePrefix="1">
      <alignment horizontal="center" vertical="top" wrapText="1"/>
    </xf>
    <xf numFmtId="0" fontId="10" fillId="17" borderId="61" xfId="0" applyFont="1" applyFill="1" applyBorder="1" applyAlignment="1">
      <alignment horizontal="center" vertical="top" wrapText="1"/>
    </xf>
    <xf numFmtId="0" fontId="10" fillId="17" borderId="62" xfId="0" applyFont="1" applyFill="1" applyBorder="1" applyAlignment="1">
      <alignment horizontal="center" vertical="center" wrapText="1"/>
    </xf>
    <xf numFmtId="0" fontId="1" fillId="0" borderId="0" xfId="0" applyFont="1" applyAlignment="1">
      <alignment horizontal="center" vertical="center"/>
    </xf>
    <xf numFmtId="0" fontId="10" fillId="17" borderId="63" xfId="0" applyFont="1" applyFill="1" applyBorder="1" applyAlignment="1">
      <alignment horizontal="center" vertical="center" wrapText="1"/>
    </xf>
    <xf numFmtId="0" fontId="10" fillId="17" borderId="64" xfId="0" applyFont="1" applyFill="1" applyBorder="1" applyAlignment="1">
      <alignment horizontal="center" vertical="center" wrapText="1"/>
    </xf>
    <xf numFmtId="0" fontId="42" fillId="0" borderId="0" xfId="0" applyFont="1" applyFill="1" applyAlignment="1">
      <alignment horizontal="right" vertical="center"/>
    </xf>
    <xf numFmtId="0" fontId="10" fillId="17" borderId="22" xfId="0" applyFont="1" applyFill="1" applyBorder="1" applyAlignment="1" quotePrefix="1">
      <alignment horizontal="center" vertical="top" wrapText="1"/>
    </xf>
    <xf numFmtId="0" fontId="10" fillId="17" borderId="23" xfId="0" applyFont="1" applyFill="1" applyBorder="1" applyAlignment="1" quotePrefix="1">
      <alignment horizontal="center" vertical="top" wrapText="1"/>
    </xf>
    <xf numFmtId="0" fontId="41" fillId="9" borderId="65" xfId="0" applyFont="1" applyFill="1" applyBorder="1" applyAlignment="1">
      <alignment horizontal="left" vertical="top" wrapText="1"/>
    </xf>
    <xf numFmtId="0" fontId="41" fillId="9" borderId="66" xfId="0" applyFont="1" applyFill="1" applyBorder="1" applyAlignment="1">
      <alignment horizontal="left" vertical="top" wrapText="1"/>
    </xf>
    <xf numFmtId="0" fontId="29" fillId="17" borderId="67" xfId="0" applyFont="1" applyFill="1" applyBorder="1" applyAlignment="1">
      <alignment horizontal="center" vertical="center" wrapText="1"/>
    </xf>
    <xf numFmtId="0" fontId="10" fillId="17" borderId="68" xfId="0" applyFont="1" applyFill="1" applyBorder="1" applyAlignment="1">
      <alignment horizontal="center" vertical="center" textRotation="90" wrapText="1"/>
    </xf>
    <xf numFmtId="3" fontId="12" fillId="10" borderId="69" xfId="0" applyNumberFormat="1" applyFont="1" applyFill="1" applyBorder="1" applyAlignment="1" applyProtection="1">
      <alignment horizontal="center" vertical="center"/>
      <protection locked="0"/>
    </xf>
    <xf numFmtId="3" fontId="11" fillId="10" borderId="70" xfId="0" applyNumberFormat="1" applyFont="1" applyFill="1" applyBorder="1" applyAlignment="1" applyProtection="1">
      <alignment horizontal="center" vertical="center"/>
      <protection locked="0"/>
    </xf>
    <xf numFmtId="3" fontId="11" fillId="10" borderId="69" xfId="0" applyNumberFormat="1" applyFont="1" applyFill="1" applyBorder="1" applyAlignment="1" applyProtection="1">
      <alignment horizontal="center" vertical="center"/>
      <protection locked="0"/>
    </xf>
    <xf numFmtId="3" fontId="11" fillId="10" borderId="69" xfId="0" applyNumberFormat="1" applyFont="1" applyFill="1" applyBorder="1" applyAlignment="1" applyProtection="1">
      <alignment horizontal="center" vertical="center"/>
      <protection locked="0"/>
    </xf>
    <xf numFmtId="3" fontId="11" fillId="10" borderId="71" xfId="0" applyNumberFormat="1" applyFont="1" applyFill="1" applyBorder="1" applyAlignment="1" applyProtection="1">
      <alignment horizontal="center" vertical="center"/>
      <protection locked="0"/>
    </xf>
    <xf numFmtId="3" fontId="8" fillId="9" borderId="72" xfId="0" applyNumberFormat="1" applyFont="1" applyFill="1" applyBorder="1" applyAlignment="1" applyProtection="1">
      <alignment horizontal="center" vertical="center"/>
      <protection/>
    </xf>
    <xf numFmtId="3" fontId="8" fillId="9" borderId="73" xfId="0" applyNumberFormat="1" applyFont="1" applyFill="1" applyBorder="1" applyAlignment="1" applyProtection="1">
      <alignment horizontal="center" vertical="center"/>
      <protection/>
    </xf>
    <xf numFmtId="3" fontId="8" fillId="3" borderId="72" xfId="0" applyNumberFormat="1" applyFont="1" applyFill="1" applyBorder="1" applyAlignment="1" applyProtection="1">
      <alignment horizontal="center" vertical="center"/>
      <protection/>
    </xf>
    <xf numFmtId="3" fontId="8" fillId="3" borderId="73" xfId="0" applyNumberFormat="1" applyFont="1" applyFill="1" applyBorder="1" applyAlignment="1" applyProtection="1">
      <alignment horizontal="center" vertical="center"/>
      <protection/>
    </xf>
    <xf numFmtId="0" fontId="16" fillId="9" borderId="74" xfId="0" applyNumberFormat="1" applyFont="1" applyFill="1" applyBorder="1" applyAlignment="1">
      <alignment horizontal="right" vertical="top"/>
    </xf>
    <xf numFmtId="0" fontId="16" fillId="9" borderId="75" xfId="0" applyFont="1" applyFill="1" applyBorder="1" applyAlignment="1">
      <alignment horizontal="left" vertical="top"/>
    </xf>
    <xf numFmtId="0" fontId="16" fillId="9" borderId="76" xfId="0" applyNumberFormat="1" applyFont="1" applyFill="1" applyBorder="1" applyAlignment="1">
      <alignment horizontal="right" vertical="top"/>
    </xf>
    <xf numFmtId="0" fontId="16" fillId="9" borderId="77" xfId="0" applyFont="1" applyFill="1" applyBorder="1" applyAlignment="1">
      <alignment horizontal="left" vertical="top"/>
    </xf>
    <xf numFmtId="0" fontId="16" fillId="9" borderId="77" xfId="0" applyFont="1" applyFill="1" applyBorder="1" applyAlignment="1">
      <alignment horizontal="left" vertical="top" wrapText="1"/>
    </xf>
    <xf numFmtId="0" fontId="17" fillId="9" borderId="77" xfId="0" applyFont="1" applyFill="1" applyBorder="1" applyAlignment="1">
      <alignment horizontal="left" vertical="top" wrapText="1"/>
    </xf>
    <xf numFmtId="0" fontId="16" fillId="9" borderId="78" xfId="0" applyNumberFormat="1" applyFont="1" applyFill="1" applyBorder="1" applyAlignment="1">
      <alignment horizontal="right" vertical="top"/>
    </xf>
    <xf numFmtId="0" fontId="17" fillId="9" borderId="79" xfId="0" applyFont="1" applyFill="1" applyBorder="1" applyAlignment="1">
      <alignment horizontal="left" vertical="top" wrapText="1"/>
    </xf>
    <xf numFmtId="3" fontId="11" fillId="10" borderId="80" xfId="0" applyNumberFormat="1" applyFont="1" applyFill="1" applyBorder="1" applyAlignment="1" applyProtection="1">
      <alignment horizontal="center" vertical="center"/>
      <protection locked="0"/>
    </xf>
    <xf numFmtId="3" fontId="11" fillId="10" borderId="81" xfId="0" applyNumberFormat="1" applyFont="1" applyFill="1" applyBorder="1" applyAlignment="1" applyProtection="1">
      <alignment horizontal="center" vertical="center"/>
      <protection locked="0"/>
    </xf>
    <xf numFmtId="3" fontId="11" fillId="10" borderId="82" xfId="0" applyNumberFormat="1" applyFont="1" applyFill="1" applyBorder="1" applyAlignment="1" applyProtection="1">
      <alignment horizontal="center" vertical="center"/>
      <protection locked="0"/>
    </xf>
    <xf numFmtId="3" fontId="11" fillId="10" borderId="83" xfId="0" applyNumberFormat="1" applyFont="1" applyFill="1" applyBorder="1" applyAlignment="1" applyProtection="1">
      <alignment horizontal="center" vertical="center"/>
      <protection locked="0"/>
    </xf>
    <xf numFmtId="3" fontId="11" fillId="10" borderId="84" xfId="0" applyNumberFormat="1" applyFont="1" applyFill="1" applyBorder="1" applyAlignment="1" applyProtection="1">
      <alignment horizontal="center" vertical="center"/>
      <protection locked="0"/>
    </xf>
    <xf numFmtId="3" fontId="11" fillId="10" borderId="85" xfId="0" applyNumberFormat="1" applyFont="1" applyFill="1" applyBorder="1" applyAlignment="1" applyProtection="1">
      <alignment horizontal="center" vertical="center" wrapText="1"/>
      <protection locked="0"/>
    </xf>
    <xf numFmtId="0" fontId="46" fillId="0" borderId="0" xfId="0" applyFont="1" applyAlignment="1">
      <alignment/>
    </xf>
    <xf numFmtId="0" fontId="18" fillId="0" borderId="0" xfId="0" applyFont="1" applyFill="1" applyAlignment="1" applyProtection="1">
      <alignment horizontal="right" vertical="center"/>
      <protection/>
    </xf>
    <xf numFmtId="0" fontId="2" fillId="0" borderId="0" xfId="0" applyFont="1" applyAlignment="1" applyProtection="1">
      <alignment/>
      <protection/>
    </xf>
    <xf numFmtId="0" fontId="2" fillId="0" borderId="0" xfId="0" applyFont="1" applyAlignment="1" applyProtection="1">
      <alignment horizontal="center"/>
      <protection/>
    </xf>
    <xf numFmtId="0" fontId="7" fillId="0" borderId="0" xfId="0" applyFont="1" applyAlignment="1" applyProtection="1">
      <alignment/>
      <protection/>
    </xf>
    <xf numFmtId="0" fontId="1" fillId="0" borderId="0" xfId="0" applyFont="1" applyAlignment="1" applyProtection="1">
      <alignment/>
      <protection/>
    </xf>
    <xf numFmtId="0" fontId="31" fillId="9" borderId="0" xfId="0" applyFont="1" applyFill="1" applyAlignment="1" applyProtection="1">
      <alignment horizontal="center" vertical="center"/>
      <protection/>
    </xf>
    <xf numFmtId="0" fontId="30" fillId="0" borderId="0" xfId="0" applyFont="1" applyAlignment="1" applyProtection="1">
      <alignment/>
      <protection/>
    </xf>
    <xf numFmtId="0" fontId="30" fillId="0" borderId="0" xfId="0" applyFont="1" applyAlignment="1" applyProtection="1">
      <alignment horizontal="center"/>
      <protection/>
    </xf>
    <xf numFmtId="0" fontId="30" fillId="0" borderId="0" xfId="0" applyFont="1" applyAlignment="1" applyProtection="1">
      <alignment horizontal="center" vertical="top"/>
      <protection/>
    </xf>
    <xf numFmtId="0" fontId="10" fillId="17" borderId="35" xfId="0" applyFont="1" applyFill="1" applyBorder="1" applyAlignment="1" applyProtection="1">
      <alignment horizontal="center" vertical="top" wrapText="1"/>
      <protection/>
    </xf>
    <xf numFmtId="0" fontId="10" fillId="17" borderId="60" xfId="0" applyFont="1" applyFill="1" applyBorder="1" applyAlignment="1" applyProtection="1">
      <alignment horizontal="center" vertical="top" wrapText="1"/>
      <protection/>
    </xf>
    <xf numFmtId="0" fontId="10" fillId="17" borderId="86" xfId="0" applyFont="1" applyFill="1" applyBorder="1" applyAlignment="1" applyProtection="1">
      <alignment horizontal="center" vertical="top" wrapText="1"/>
      <protection/>
    </xf>
    <xf numFmtId="1" fontId="1" fillId="0" borderId="0" xfId="0" applyNumberFormat="1" applyFont="1" applyAlignment="1">
      <alignment/>
    </xf>
    <xf numFmtId="3" fontId="12" fillId="10" borderId="87" xfId="0" applyNumberFormat="1" applyFont="1" applyFill="1" applyBorder="1" applyAlignment="1" applyProtection="1">
      <alignment horizontal="center"/>
      <protection locked="0"/>
    </xf>
    <xf numFmtId="3" fontId="12" fillId="10" borderId="88" xfId="0" applyNumberFormat="1" applyFont="1" applyFill="1" applyBorder="1" applyAlignment="1" applyProtection="1">
      <alignment horizontal="center"/>
      <protection locked="0"/>
    </xf>
    <xf numFmtId="3" fontId="12" fillId="10" borderId="89" xfId="0" applyNumberFormat="1" applyFont="1" applyFill="1" applyBorder="1" applyAlignment="1" applyProtection="1">
      <alignment horizontal="center"/>
      <protection locked="0"/>
    </xf>
    <xf numFmtId="3" fontId="12" fillId="10" borderId="90" xfId="0" applyNumberFormat="1" applyFont="1" applyFill="1" applyBorder="1" applyAlignment="1" applyProtection="1">
      <alignment horizontal="center"/>
      <protection locked="0"/>
    </xf>
    <xf numFmtId="3" fontId="12" fillId="10" borderId="91" xfId="0" applyNumberFormat="1" applyFont="1" applyFill="1" applyBorder="1" applyAlignment="1" applyProtection="1">
      <alignment horizontal="center"/>
      <protection locked="0"/>
    </xf>
    <xf numFmtId="3" fontId="12" fillId="10" borderId="92" xfId="0" applyNumberFormat="1" applyFont="1" applyFill="1" applyBorder="1" applyAlignment="1" applyProtection="1">
      <alignment horizontal="center"/>
      <protection locked="0"/>
    </xf>
    <xf numFmtId="3" fontId="30" fillId="10" borderId="93" xfId="0" applyNumberFormat="1" applyFont="1" applyFill="1" applyBorder="1" applyAlignment="1" applyProtection="1">
      <alignment horizontal="center" vertical="center" wrapText="1"/>
      <protection locked="0"/>
    </xf>
    <xf numFmtId="3" fontId="30" fillId="10" borderId="94" xfId="0" applyNumberFormat="1" applyFont="1" applyFill="1" applyBorder="1" applyAlignment="1" applyProtection="1">
      <alignment horizontal="center" vertical="center" wrapText="1"/>
      <protection locked="0"/>
    </xf>
    <xf numFmtId="3" fontId="30" fillId="10" borderId="69" xfId="0" applyNumberFormat="1" applyFont="1" applyFill="1" applyBorder="1" applyAlignment="1" applyProtection="1">
      <alignment horizontal="center" vertical="center" wrapText="1"/>
      <protection locked="0"/>
    </xf>
    <xf numFmtId="3" fontId="30" fillId="10" borderId="70" xfId="0" applyNumberFormat="1" applyFont="1" applyFill="1" applyBorder="1" applyAlignment="1" applyProtection="1">
      <alignment horizontal="center" vertical="center" wrapText="1"/>
      <protection locked="0"/>
    </xf>
    <xf numFmtId="3" fontId="30" fillId="10" borderId="71" xfId="0" applyNumberFormat="1" applyFont="1" applyFill="1" applyBorder="1" applyAlignment="1" applyProtection="1">
      <alignment horizontal="center" vertical="center" wrapText="1"/>
      <protection locked="0"/>
    </xf>
    <xf numFmtId="3" fontId="30" fillId="10" borderId="80" xfId="0" applyNumberFormat="1" applyFont="1" applyFill="1" applyBorder="1" applyAlignment="1" applyProtection="1">
      <alignment horizontal="center" vertical="center" wrapText="1"/>
      <protection locked="0"/>
    </xf>
    <xf numFmtId="3" fontId="12" fillId="9" borderId="95" xfId="0" applyNumberFormat="1" applyFont="1" applyFill="1" applyBorder="1" applyAlignment="1" applyProtection="1">
      <alignment horizontal="center"/>
      <protection/>
    </xf>
    <xf numFmtId="3" fontId="12" fillId="9" borderId="96" xfId="0" applyNumberFormat="1" applyFont="1" applyFill="1" applyBorder="1" applyAlignment="1" applyProtection="1">
      <alignment horizontal="center"/>
      <protection/>
    </xf>
    <xf numFmtId="3" fontId="12" fillId="9" borderId="97" xfId="0" applyNumberFormat="1" applyFont="1" applyFill="1" applyBorder="1" applyAlignment="1" applyProtection="1">
      <alignment horizontal="center"/>
      <protection/>
    </xf>
    <xf numFmtId="0" fontId="10" fillId="17" borderId="24" xfId="0" applyFont="1" applyFill="1" applyBorder="1" applyAlignment="1" quotePrefix="1">
      <alignment horizontal="center" vertical="top"/>
    </xf>
    <xf numFmtId="0" fontId="10" fillId="17" borderId="98" xfId="0" applyFont="1" applyFill="1" applyBorder="1" applyAlignment="1">
      <alignment horizontal="center" vertical="top" wrapText="1"/>
    </xf>
    <xf numFmtId="0" fontId="25" fillId="0" borderId="0" xfId="0" applyFont="1" applyAlignment="1" applyProtection="1">
      <alignment vertical="top" wrapText="1"/>
      <protection/>
    </xf>
    <xf numFmtId="0" fontId="11" fillId="0" borderId="0" xfId="0" applyFont="1" applyAlignment="1" applyProtection="1">
      <alignment/>
      <protection/>
    </xf>
    <xf numFmtId="0" fontId="22" fillId="17" borderId="99" xfId="0" applyFont="1" applyFill="1" applyBorder="1" applyAlignment="1" applyProtection="1">
      <alignment horizontal="center" vertical="top" wrapText="1"/>
      <protection/>
    </xf>
    <xf numFmtId="0" fontId="22" fillId="17" borderId="100" xfId="0" applyFont="1" applyFill="1" applyBorder="1" applyAlignment="1" applyProtection="1">
      <alignment horizontal="center" vertical="top" wrapText="1"/>
      <protection/>
    </xf>
    <xf numFmtId="0" fontId="26" fillId="17" borderId="31" xfId="0" applyFont="1" applyFill="1" applyBorder="1" applyAlignment="1" applyProtection="1" quotePrefix="1">
      <alignment horizontal="center"/>
      <protection/>
    </xf>
    <xf numFmtId="0" fontId="26" fillId="17" borderId="32" xfId="0" applyFont="1" applyFill="1" applyBorder="1" applyAlignment="1" applyProtection="1" quotePrefix="1">
      <alignment horizontal="center"/>
      <protection/>
    </xf>
    <xf numFmtId="0" fontId="26" fillId="17" borderId="17" xfId="0" applyFont="1" applyFill="1" applyBorder="1" applyAlignment="1" applyProtection="1" quotePrefix="1">
      <alignment horizontal="center"/>
      <protection/>
    </xf>
    <xf numFmtId="0" fontId="26" fillId="17" borderId="18" xfId="0" applyFont="1" applyFill="1" applyBorder="1" applyAlignment="1" applyProtection="1" quotePrefix="1">
      <alignment horizontal="center"/>
      <protection/>
    </xf>
    <xf numFmtId="0" fontId="10" fillId="17" borderId="54" xfId="0" applyFont="1" applyFill="1" applyBorder="1" applyAlignment="1" applyProtection="1">
      <alignment horizontal="center" vertical="top"/>
      <protection/>
    </xf>
    <xf numFmtId="0" fontId="10" fillId="17" borderId="99" xfId="0" applyFont="1" applyFill="1" applyBorder="1" applyAlignment="1" applyProtection="1">
      <alignment horizontal="center" vertical="top"/>
      <protection/>
    </xf>
    <xf numFmtId="0" fontId="10" fillId="17" borderId="60" xfId="0" applyFont="1" applyFill="1" applyBorder="1" applyAlignment="1" applyProtection="1">
      <alignment horizontal="center" vertical="top"/>
      <protection/>
    </xf>
    <xf numFmtId="0" fontId="10" fillId="17" borderId="53" xfId="0" applyFont="1" applyFill="1" applyBorder="1" applyAlignment="1" applyProtection="1" quotePrefix="1">
      <alignment horizontal="center" vertical="top"/>
      <protection/>
    </xf>
    <xf numFmtId="0" fontId="10" fillId="17" borderId="54" xfId="0" applyFont="1" applyFill="1" applyBorder="1" applyAlignment="1" applyProtection="1" quotePrefix="1">
      <alignment horizontal="center" vertical="top"/>
      <protection/>
    </xf>
    <xf numFmtId="0" fontId="10" fillId="17" borderId="55" xfId="0" applyFont="1" applyFill="1" applyBorder="1" applyAlignment="1" applyProtection="1" quotePrefix="1">
      <alignment horizontal="center" vertical="top"/>
      <protection/>
    </xf>
    <xf numFmtId="0" fontId="29" fillId="17" borderId="56" xfId="0" applyFont="1" applyFill="1" applyBorder="1" applyAlignment="1" quotePrefix="1">
      <alignment horizontal="center" vertical="top" wrapText="1"/>
    </xf>
    <xf numFmtId="0" fontId="29" fillId="17" borderId="57" xfId="0" applyFont="1" applyFill="1" applyBorder="1" applyAlignment="1" quotePrefix="1">
      <alignment horizontal="center" vertical="top" wrapText="1"/>
    </xf>
    <xf numFmtId="0" fontId="29" fillId="17" borderId="32" xfId="0" applyFont="1" applyFill="1" applyBorder="1" applyAlignment="1" quotePrefix="1">
      <alignment horizontal="center" vertical="top" wrapText="1"/>
    </xf>
    <xf numFmtId="0" fontId="29" fillId="17" borderId="58" xfId="0" applyFont="1" applyFill="1" applyBorder="1" applyAlignment="1" quotePrefix="1">
      <alignment horizontal="center" vertical="top" wrapText="1"/>
    </xf>
    <xf numFmtId="0" fontId="5" fillId="4" borderId="101" xfId="0" applyFont="1" applyFill="1" applyBorder="1" applyAlignment="1" applyProtection="1">
      <alignment wrapText="1"/>
      <protection locked="0"/>
    </xf>
    <xf numFmtId="0" fontId="5" fillId="4" borderId="102" xfId="0" applyFont="1" applyFill="1" applyBorder="1" applyAlignment="1" applyProtection="1">
      <alignment wrapText="1"/>
      <protection locked="0"/>
    </xf>
    <xf numFmtId="0" fontId="5" fillId="4" borderId="102" xfId="0" applyFont="1" applyFill="1" applyBorder="1" applyAlignment="1" applyProtection="1">
      <alignment horizontal="center" wrapText="1"/>
      <protection locked="0"/>
    </xf>
    <xf numFmtId="0" fontId="5" fillId="4" borderId="103" xfId="0" applyFont="1" applyFill="1" applyBorder="1" applyAlignment="1" applyProtection="1">
      <alignment horizontal="center" wrapText="1"/>
      <protection locked="0"/>
    </xf>
    <xf numFmtId="173" fontId="5" fillId="4" borderId="104" xfId="42" applyNumberFormat="1" applyFont="1" applyFill="1" applyBorder="1" applyAlignment="1" applyProtection="1">
      <alignment wrapText="1"/>
      <protection locked="0"/>
    </xf>
    <xf numFmtId="172" fontId="5" fillId="4" borderId="105" xfId="0" applyNumberFormat="1" applyFont="1" applyFill="1" applyBorder="1" applyAlignment="1" applyProtection="1">
      <alignment wrapText="1"/>
      <protection locked="0"/>
    </xf>
    <xf numFmtId="172" fontId="5" fillId="4" borderId="102" xfId="0" applyNumberFormat="1" applyFont="1" applyFill="1" applyBorder="1" applyAlignment="1" applyProtection="1">
      <alignment wrapText="1"/>
      <protection locked="0"/>
    </xf>
    <xf numFmtId="0" fontId="5" fillId="4" borderId="102" xfId="0" applyFont="1" applyFill="1" applyBorder="1" applyAlignment="1" applyProtection="1">
      <alignment horizontal="center" vertical="center" wrapText="1"/>
      <protection locked="0"/>
    </xf>
    <xf numFmtId="3" fontId="5" fillId="4" borderId="106" xfId="0" applyNumberFormat="1" applyFont="1" applyFill="1" applyBorder="1" applyAlignment="1" applyProtection="1">
      <alignment wrapText="1"/>
      <protection locked="0"/>
    </xf>
    <xf numFmtId="0" fontId="5" fillId="4" borderId="107" xfId="0" applyFont="1" applyFill="1" applyBorder="1" applyAlignment="1" applyProtection="1">
      <alignment wrapText="1"/>
      <protection locked="0"/>
    </xf>
    <xf numFmtId="0" fontId="5" fillId="4" borderId="108" xfId="0" applyFont="1" applyFill="1" applyBorder="1" applyAlignment="1" applyProtection="1">
      <alignment wrapText="1"/>
      <protection locked="0"/>
    </xf>
    <xf numFmtId="0" fontId="5" fillId="4" borderId="108" xfId="0" applyFont="1" applyFill="1" applyBorder="1" applyAlignment="1" applyProtection="1">
      <alignment horizontal="center" wrapText="1"/>
      <protection locked="0"/>
    </xf>
    <xf numFmtId="173" fontId="5" fillId="4" borderId="109" xfId="42" applyNumberFormat="1" applyFont="1" applyFill="1" applyBorder="1" applyAlignment="1" applyProtection="1">
      <alignment wrapText="1"/>
      <protection locked="0"/>
    </xf>
    <xf numFmtId="172" fontId="5" fillId="4" borderId="110" xfId="0" applyNumberFormat="1" applyFont="1" applyFill="1" applyBorder="1" applyAlignment="1" applyProtection="1">
      <alignment wrapText="1"/>
      <protection locked="0"/>
    </xf>
    <xf numFmtId="172" fontId="5" fillId="4" borderId="108" xfId="0" applyNumberFormat="1" applyFont="1" applyFill="1" applyBorder="1" applyAlignment="1" applyProtection="1">
      <alignment wrapText="1"/>
      <protection locked="0"/>
    </xf>
    <xf numFmtId="3" fontId="5" fillId="4" borderId="111" xfId="0" applyNumberFormat="1" applyFont="1" applyFill="1" applyBorder="1" applyAlignment="1" applyProtection="1">
      <alignment wrapText="1"/>
      <protection locked="0"/>
    </xf>
    <xf numFmtId="3" fontId="5" fillId="4" borderId="112" xfId="0" applyNumberFormat="1" applyFont="1" applyFill="1" applyBorder="1" applyAlignment="1" applyProtection="1">
      <alignment wrapText="1"/>
      <protection locked="0"/>
    </xf>
    <xf numFmtId="3" fontId="5" fillId="4" borderId="113" xfId="0" applyNumberFormat="1" applyFont="1" applyFill="1" applyBorder="1" applyAlignment="1" applyProtection="1">
      <alignment wrapText="1"/>
      <protection locked="0"/>
    </xf>
    <xf numFmtId="0" fontId="5" fillId="4" borderId="114" xfId="0" applyNumberFormat="1" applyFont="1" applyFill="1" applyBorder="1" applyAlignment="1" applyProtection="1">
      <alignment wrapText="1"/>
      <protection locked="0"/>
    </xf>
    <xf numFmtId="0" fontId="5" fillId="4" borderId="105" xfId="0" applyNumberFormat="1" applyFont="1" applyFill="1" applyBorder="1" applyAlignment="1" applyProtection="1">
      <alignment wrapText="1"/>
      <protection locked="0"/>
    </xf>
    <xf numFmtId="0" fontId="5" fillId="4" borderId="104" xfId="0" applyNumberFormat="1" applyFont="1" applyFill="1" applyBorder="1" applyAlignment="1" applyProtection="1">
      <alignment wrapText="1"/>
      <protection locked="0"/>
    </xf>
    <xf numFmtId="3" fontId="5" fillId="4" borderId="114" xfId="0" applyNumberFormat="1" applyFont="1" applyFill="1" applyBorder="1" applyAlignment="1" applyProtection="1">
      <alignment wrapText="1"/>
      <protection locked="0"/>
    </xf>
    <xf numFmtId="0" fontId="5" fillId="4" borderId="115" xfId="0" applyNumberFormat="1" applyFont="1" applyFill="1" applyBorder="1" applyAlignment="1" applyProtection="1">
      <alignment wrapText="1"/>
      <protection locked="0"/>
    </xf>
    <xf numFmtId="0" fontId="5" fillId="4" borderId="110" xfId="0" applyNumberFormat="1" applyFont="1" applyFill="1" applyBorder="1" applyAlignment="1" applyProtection="1">
      <alignment wrapText="1"/>
      <protection locked="0"/>
    </xf>
    <xf numFmtId="0" fontId="5" fillId="4" borderId="109" xfId="0" applyNumberFormat="1" applyFont="1" applyFill="1" applyBorder="1" applyAlignment="1" applyProtection="1">
      <alignment wrapText="1"/>
      <protection locked="0"/>
    </xf>
    <xf numFmtId="3" fontId="5" fillId="4" borderId="115" xfId="0" applyNumberFormat="1" applyFont="1" applyFill="1" applyBorder="1" applyAlignment="1" applyProtection="1">
      <alignment wrapText="1"/>
      <protection locked="0"/>
    </xf>
    <xf numFmtId="0" fontId="11" fillId="4" borderId="66" xfId="0" applyFont="1" applyFill="1" applyBorder="1" applyAlignment="1" applyProtection="1">
      <alignment horizontal="left" vertical="center" wrapText="1"/>
      <protection locked="0"/>
    </xf>
    <xf numFmtId="0" fontId="11" fillId="4" borderId="65" xfId="0" applyFont="1" applyFill="1" applyBorder="1" applyAlignment="1" applyProtection="1">
      <alignment horizontal="left" vertical="center" wrapText="1"/>
      <protection locked="0"/>
    </xf>
    <xf numFmtId="0" fontId="11" fillId="4" borderId="116" xfId="0" applyFont="1" applyFill="1" applyBorder="1" applyAlignment="1" applyProtection="1">
      <alignment horizontal="left" vertical="center" wrapText="1"/>
      <protection locked="0"/>
    </xf>
    <xf numFmtId="0" fontId="11" fillId="4" borderId="83" xfId="0" applyFont="1" applyFill="1" applyBorder="1" applyAlignment="1" applyProtection="1">
      <alignment horizontal="left" vertical="center" wrapText="1"/>
      <protection locked="0"/>
    </xf>
    <xf numFmtId="0" fontId="27" fillId="4" borderId="65" xfId="0" applyFont="1" applyFill="1" applyBorder="1" applyAlignment="1" applyProtection="1">
      <alignment horizontal="left" vertical="center" wrapText="1"/>
      <protection locked="0"/>
    </xf>
    <xf numFmtId="0" fontId="27" fillId="4" borderId="116" xfId="0" applyFont="1" applyFill="1" applyBorder="1" applyAlignment="1" applyProtection="1">
      <alignment horizontal="left" vertical="center" wrapText="1"/>
      <protection locked="0"/>
    </xf>
    <xf numFmtId="0" fontId="27" fillId="4" borderId="117" xfId="0" applyFont="1" applyFill="1" applyBorder="1" applyAlignment="1" applyProtection="1">
      <alignment horizontal="left" vertical="center" wrapText="1"/>
      <protection locked="0"/>
    </xf>
    <xf numFmtId="172" fontId="27" fillId="4" borderId="83" xfId="0" applyNumberFormat="1" applyFont="1" applyFill="1" applyBorder="1" applyAlignment="1" applyProtection="1">
      <alignment horizontal="center" vertical="center" wrapText="1"/>
      <protection locked="0"/>
    </xf>
    <xf numFmtId="0" fontId="11" fillId="4" borderId="117" xfId="0" applyFont="1" applyFill="1" applyBorder="1" applyAlignment="1" applyProtection="1">
      <alignment horizontal="left" vertical="center" wrapText="1"/>
      <protection locked="0"/>
    </xf>
    <xf numFmtId="172" fontId="11" fillId="4" borderId="83" xfId="0" applyNumberFormat="1" applyFont="1" applyFill="1" applyBorder="1" applyAlignment="1" applyProtection="1">
      <alignment horizontal="center" vertical="center" wrapText="1"/>
      <protection locked="0"/>
    </xf>
    <xf numFmtId="0" fontId="11" fillId="4" borderId="117" xfId="0" applyNumberFormat="1" applyFont="1" applyFill="1" applyBorder="1" applyAlignment="1" applyProtection="1">
      <alignment horizontal="left" vertical="center" wrapText="1"/>
      <protection locked="0"/>
    </xf>
    <xf numFmtId="0" fontId="27" fillId="4" borderId="83" xfId="0" applyFont="1" applyFill="1" applyBorder="1" applyAlignment="1" applyProtection="1">
      <alignment horizontal="left" vertical="center" wrapText="1"/>
      <protection locked="0"/>
    </xf>
    <xf numFmtId="0" fontId="46" fillId="4" borderId="118" xfId="0" applyFont="1" applyFill="1" applyBorder="1" applyAlignment="1" applyProtection="1">
      <alignment horizontal="left" vertical="center" wrapText="1"/>
      <protection locked="0"/>
    </xf>
    <xf numFmtId="0" fontId="46" fillId="4" borderId="65" xfId="0" applyFont="1" applyFill="1" applyBorder="1" applyAlignment="1" applyProtection="1">
      <alignment horizontal="left" vertical="center" wrapText="1"/>
      <protection locked="0"/>
    </xf>
    <xf numFmtId="0" fontId="46" fillId="4" borderId="119" xfId="0" applyFont="1" applyFill="1" applyBorder="1" applyAlignment="1" applyProtection="1">
      <alignment horizontal="left" vertical="center" wrapText="1"/>
      <protection locked="0"/>
    </xf>
    <xf numFmtId="0" fontId="46" fillId="4" borderId="116" xfId="0" applyFont="1" applyFill="1" applyBorder="1" applyAlignment="1" applyProtection="1">
      <alignment horizontal="left" vertical="center" wrapText="1"/>
      <protection locked="0"/>
    </xf>
    <xf numFmtId="0" fontId="46" fillId="4" borderId="83" xfId="0" applyFont="1" applyFill="1" applyBorder="1" applyAlignment="1" applyProtection="1">
      <alignment horizontal="left" vertical="center" wrapText="1"/>
      <protection locked="0"/>
    </xf>
    <xf numFmtId="172" fontId="11" fillId="4" borderId="120" xfId="0" applyNumberFormat="1" applyFont="1" applyFill="1" applyBorder="1" applyAlignment="1" applyProtection="1">
      <alignment horizontal="center" vertical="center" wrapText="1"/>
      <protection locked="0"/>
    </xf>
    <xf numFmtId="172" fontId="11" fillId="4" borderId="116" xfId="0" applyNumberFormat="1" applyFont="1" applyFill="1" applyBorder="1" applyAlignment="1" applyProtection="1">
      <alignment horizontal="center" vertical="center" wrapText="1"/>
      <protection locked="0"/>
    </xf>
    <xf numFmtId="0" fontId="12" fillId="10" borderId="121" xfId="0" applyFont="1" applyFill="1" applyBorder="1" applyAlignment="1" applyProtection="1">
      <alignment wrapText="1"/>
      <protection locked="0"/>
    </xf>
    <xf numFmtId="0" fontId="12" fillId="10" borderId="122" xfId="0" applyFont="1" applyFill="1" applyBorder="1" applyAlignment="1" applyProtection="1">
      <alignment wrapText="1"/>
      <protection locked="0"/>
    </xf>
    <xf numFmtId="0" fontId="12" fillId="10" borderId="123" xfId="0" applyFont="1" applyFill="1" applyBorder="1" applyAlignment="1" applyProtection="1">
      <alignment wrapText="1"/>
      <protection locked="0"/>
    </xf>
    <xf numFmtId="0" fontId="12" fillId="10" borderId="124" xfId="0" applyFont="1" applyFill="1" applyBorder="1" applyAlignment="1" applyProtection="1">
      <alignment horizontal="center" wrapText="1"/>
      <protection locked="0"/>
    </xf>
    <xf numFmtId="0" fontId="12" fillId="10" borderId="125" xfId="0" applyFont="1" applyFill="1" applyBorder="1" applyAlignment="1" applyProtection="1">
      <alignment horizontal="center" wrapText="1"/>
      <protection locked="0"/>
    </xf>
    <xf numFmtId="0" fontId="12" fillId="10" borderId="126" xfId="0" applyFont="1" applyFill="1" applyBorder="1" applyAlignment="1" applyProtection="1">
      <alignment vertical="center" wrapText="1"/>
      <protection locked="0"/>
    </xf>
    <xf numFmtId="0" fontId="12" fillId="10" borderId="127" xfId="0" applyFont="1" applyFill="1" applyBorder="1" applyAlignment="1" applyProtection="1">
      <alignment vertical="center" wrapText="1"/>
      <protection locked="0"/>
    </xf>
    <xf numFmtId="1" fontId="12" fillId="10" borderId="127" xfId="0" applyNumberFormat="1" applyFont="1" applyFill="1" applyBorder="1" applyAlignment="1" applyProtection="1">
      <alignment horizontal="center" vertical="center" wrapText="1"/>
      <protection locked="0"/>
    </xf>
    <xf numFmtId="0" fontId="12" fillId="10" borderId="128" xfId="0" applyFont="1" applyFill="1" applyBorder="1" applyAlignment="1" applyProtection="1">
      <alignment vertical="center" wrapText="1"/>
      <protection locked="0"/>
    </xf>
    <xf numFmtId="1" fontId="12" fillId="10" borderId="129" xfId="0" applyNumberFormat="1" applyFont="1" applyFill="1" applyBorder="1" applyAlignment="1" applyProtection="1">
      <alignment horizontal="center" vertical="center" wrapText="1"/>
      <protection locked="0"/>
    </xf>
    <xf numFmtId="1" fontId="12" fillId="10" borderId="128" xfId="0" applyNumberFormat="1" applyFont="1" applyFill="1" applyBorder="1" applyAlignment="1" applyProtection="1">
      <alignment horizontal="center" vertical="center" wrapText="1"/>
      <protection locked="0"/>
    </xf>
    <xf numFmtId="1" fontId="12" fillId="10" borderId="130" xfId="0" applyNumberFormat="1" applyFont="1" applyFill="1" applyBorder="1" applyAlignment="1" applyProtection="1">
      <alignment horizontal="center" vertical="center" wrapText="1"/>
      <protection locked="0"/>
    </xf>
    <xf numFmtId="0" fontId="12" fillId="10" borderId="122" xfId="0" applyFont="1" applyFill="1" applyBorder="1" applyAlignment="1" applyProtection="1">
      <alignment vertical="center" wrapText="1"/>
      <protection locked="0"/>
    </xf>
    <xf numFmtId="0" fontId="12" fillId="10" borderId="123" xfId="0" applyFont="1" applyFill="1" applyBorder="1" applyAlignment="1" applyProtection="1">
      <alignment vertical="center" wrapText="1"/>
      <protection locked="0"/>
    </xf>
    <xf numFmtId="1" fontId="12" fillId="10" borderId="123" xfId="0" applyNumberFormat="1" applyFont="1" applyFill="1" applyBorder="1" applyAlignment="1" applyProtection="1">
      <alignment horizontal="center" vertical="center" wrapText="1"/>
      <protection locked="0"/>
    </xf>
    <xf numFmtId="0" fontId="12" fillId="10" borderId="124" xfId="0" applyFont="1" applyFill="1" applyBorder="1" applyAlignment="1" applyProtection="1">
      <alignment vertical="center" wrapText="1"/>
      <protection locked="0"/>
    </xf>
    <xf numFmtId="1" fontId="12" fillId="10" borderId="131" xfId="0" applyNumberFormat="1" applyFont="1" applyFill="1" applyBorder="1" applyAlignment="1" applyProtection="1">
      <alignment horizontal="center" vertical="center" wrapText="1"/>
      <protection locked="0"/>
    </xf>
    <xf numFmtId="1" fontId="12" fillId="10" borderId="124" xfId="0" applyNumberFormat="1" applyFont="1" applyFill="1" applyBorder="1" applyAlignment="1" applyProtection="1">
      <alignment horizontal="center" vertical="center" wrapText="1"/>
      <protection locked="0"/>
    </xf>
    <xf numFmtId="1" fontId="12" fillId="10" borderId="125" xfId="0" applyNumberFormat="1" applyFont="1" applyFill="1" applyBorder="1" applyAlignment="1" applyProtection="1">
      <alignment horizontal="center" vertical="center" wrapText="1"/>
      <protection locked="0"/>
    </xf>
    <xf numFmtId="2" fontId="12" fillId="10" borderId="127" xfId="0" applyNumberFormat="1" applyFont="1" applyFill="1" applyBorder="1" applyAlignment="1" applyProtection="1">
      <alignment vertical="center" wrapText="1"/>
      <protection locked="0"/>
    </xf>
    <xf numFmtId="2" fontId="12" fillId="10" borderId="130" xfId="0" applyNumberFormat="1" applyFont="1" applyFill="1" applyBorder="1" applyAlignment="1" applyProtection="1">
      <alignment vertical="center" wrapText="1"/>
      <protection locked="0"/>
    </xf>
    <xf numFmtId="2" fontId="12" fillId="10" borderId="123" xfId="0" applyNumberFormat="1" applyFont="1" applyFill="1" applyBorder="1" applyAlignment="1" applyProtection="1">
      <alignment vertical="center" wrapText="1"/>
      <protection locked="0"/>
    </xf>
    <xf numFmtId="2" fontId="12" fillId="10" borderId="125" xfId="0" applyNumberFormat="1" applyFont="1" applyFill="1" applyBorder="1" applyAlignment="1" applyProtection="1">
      <alignment vertical="center" wrapText="1"/>
      <protection locked="0"/>
    </xf>
    <xf numFmtId="0" fontId="11" fillId="4" borderId="132" xfId="0" applyFont="1" applyFill="1" applyBorder="1" applyAlignment="1" applyProtection="1">
      <alignment wrapText="1"/>
      <protection locked="0"/>
    </xf>
    <xf numFmtId="0" fontId="11" fillId="4" borderId="133" xfId="0" applyFont="1" applyFill="1" applyBorder="1" applyAlignment="1" applyProtection="1">
      <alignment wrapText="1"/>
      <protection locked="0"/>
    </xf>
    <xf numFmtId="0" fontId="11" fillId="4" borderId="134" xfId="0" applyFont="1" applyFill="1" applyBorder="1" applyAlignment="1" applyProtection="1">
      <alignment wrapText="1"/>
      <protection locked="0"/>
    </xf>
    <xf numFmtId="0" fontId="11" fillId="4" borderId="123" xfId="0" applyFont="1" applyFill="1" applyBorder="1" applyAlignment="1" applyProtection="1">
      <alignment wrapText="1"/>
      <protection locked="0"/>
    </xf>
    <xf numFmtId="0" fontId="11" fillId="4" borderId="135" xfId="0" applyFont="1" applyFill="1" applyBorder="1" applyAlignment="1" applyProtection="1">
      <alignment wrapText="1"/>
      <protection locked="0"/>
    </xf>
    <xf numFmtId="0" fontId="11" fillId="4" borderId="136" xfId="0" applyFont="1" applyFill="1" applyBorder="1" applyAlignment="1" applyProtection="1">
      <alignment wrapText="1"/>
      <protection locked="0"/>
    </xf>
    <xf numFmtId="0" fontId="11" fillId="4" borderId="137" xfId="0" applyFont="1" applyFill="1" applyBorder="1" applyAlignment="1" applyProtection="1">
      <alignment wrapText="1"/>
      <protection locked="0"/>
    </xf>
    <xf numFmtId="0" fontId="11" fillId="4" borderId="138" xfId="0" applyFont="1" applyFill="1" applyBorder="1" applyAlignment="1" applyProtection="1">
      <alignment wrapText="1"/>
      <protection locked="0"/>
    </xf>
    <xf numFmtId="0" fontId="11" fillId="4" borderId="139" xfId="0" applyFont="1" applyFill="1" applyBorder="1" applyAlignment="1" applyProtection="1">
      <alignment wrapText="1"/>
      <protection locked="0"/>
    </xf>
    <xf numFmtId="0" fontId="11" fillId="4" borderId="131" xfId="0" applyFont="1" applyFill="1" applyBorder="1" applyAlignment="1" applyProtection="1">
      <alignment wrapText="1"/>
      <protection locked="0"/>
    </xf>
    <xf numFmtId="0" fontId="11" fillId="4" borderId="140" xfId="0" applyFont="1" applyFill="1" applyBorder="1" applyAlignment="1" applyProtection="1">
      <alignment wrapText="1"/>
      <protection locked="0"/>
    </xf>
    <xf numFmtId="0" fontId="11" fillId="4" borderId="132" xfId="0" applyFont="1" applyFill="1" applyBorder="1" applyAlignment="1" applyProtection="1">
      <alignment horizontal="center" wrapText="1"/>
      <protection locked="0"/>
    </xf>
    <xf numFmtId="0" fontId="11" fillId="4" borderId="122" xfId="0" applyFont="1" applyFill="1" applyBorder="1" applyAlignment="1" applyProtection="1">
      <alignment wrapText="1"/>
      <protection locked="0"/>
    </xf>
    <xf numFmtId="0" fontId="11" fillId="4" borderId="123" xfId="0" applyFont="1" applyFill="1" applyBorder="1" applyAlignment="1" applyProtection="1">
      <alignment horizontal="center" wrapText="1"/>
      <protection locked="0"/>
    </xf>
    <xf numFmtId="0" fontId="11" fillId="0" borderId="0" xfId="0" applyFont="1" applyAlignment="1" applyProtection="1">
      <alignment wrapText="1"/>
      <protection locked="0"/>
    </xf>
    <xf numFmtId="1" fontId="11" fillId="4" borderId="140" xfId="0" applyNumberFormat="1" applyFont="1" applyFill="1" applyBorder="1" applyAlignment="1" applyProtection="1">
      <alignment horizontal="center" wrapText="1"/>
      <protection locked="0"/>
    </xf>
    <xf numFmtId="1" fontId="11" fillId="4" borderId="141" xfId="0" applyNumberFormat="1" applyFont="1" applyFill="1" applyBorder="1" applyAlignment="1" applyProtection="1">
      <alignment horizontal="center" wrapText="1"/>
      <protection locked="0"/>
    </xf>
    <xf numFmtId="1" fontId="11" fillId="4" borderId="142" xfId="0" applyNumberFormat="1" applyFont="1" applyFill="1" applyBorder="1" applyAlignment="1" applyProtection="1">
      <alignment horizontal="center" wrapText="1"/>
      <protection locked="0"/>
    </xf>
    <xf numFmtId="172" fontId="11" fillId="4" borderId="132" xfId="0" applyNumberFormat="1" applyFont="1" applyFill="1" applyBorder="1" applyAlignment="1" applyProtection="1">
      <alignment horizontal="center" wrapText="1"/>
      <protection locked="0"/>
    </xf>
    <xf numFmtId="172" fontId="11" fillId="4" borderId="123" xfId="0" applyNumberFormat="1" applyFont="1" applyFill="1" applyBorder="1" applyAlignment="1" applyProtection="1">
      <alignment horizontal="center" wrapText="1"/>
      <protection locked="0"/>
    </xf>
    <xf numFmtId="0" fontId="29" fillId="17" borderId="19" xfId="0" applyFont="1" applyFill="1" applyBorder="1" applyAlignment="1" applyProtection="1">
      <alignment horizontal="center" vertical="top" wrapText="1"/>
      <protection/>
    </xf>
    <xf numFmtId="0" fontId="29" fillId="17" borderId="20" xfId="0" applyFont="1" applyFill="1" applyBorder="1" applyAlignment="1" applyProtection="1">
      <alignment horizontal="center" vertical="top" wrapText="1"/>
      <protection/>
    </xf>
    <xf numFmtId="0" fontId="10" fillId="17" borderId="22" xfId="0" applyFont="1" applyFill="1" applyBorder="1" applyAlignment="1" applyProtection="1" quotePrefix="1">
      <alignment horizontal="center" vertical="top" wrapText="1"/>
      <protection/>
    </xf>
    <xf numFmtId="0" fontId="10" fillId="17" borderId="23" xfId="0" applyFont="1" applyFill="1" applyBorder="1" applyAlignment="1" applyProtection="1" quotePrefix="1">
      <alignment horizontal="center" vertical="top" wrapText="1"/>
      <protection/>
    </xf>
    <xf numFmtId="0" fontId="10" fillId="17" borderId="32" xfId="0" applyFont="1" applyFill="1" applyBorder="1" applyAlignment="1" applyProtection="1" quotePrefix="1">
      <alignment horizontal="center" vertical="top" wrapText="1"/>
      <protection/>
    </xf>
    <xf numFmtId="0" fontId="46" fillId="3" borderId="120" xfId="0" applyFont="1" applyFill="1" applyBorder="1" applyAlignment="1" applyProtection="1">
      <alignment horizontal="left" vertical="center" wrapText="1"/>
      <protection/>
    </xf>
    <xf numFmtId="172" fontId="46" fillId="3" borderId="120" xfId="0" applyNumberFormat="1" applyFont="1" applyFill="1" applyBorder="1" applyAlignment="1" applyProtection="1">
      <alignment horizontal="center" vertical="center" wrapText="1"/>
      <protection/>
    </xf>
    <xf numFmtId="0" fontId="46" fillId="3" borderId="116" xfId="0" applyFont="1" applyFill="1" applyBorder="1" applyAlignment="1" applyProtection="1">
      <alignment horizontal="left" vertical="center" wrapText="1"/>
      <protection/>
    </xf>
    <xf numFmtId="172" fontId="46" fillId="3" borderId="116" xfId="0" applyNumberFormat="1" applyFont="1" applyFill="1" applyBorder="1" applyAlignment="1" applyProtection="1">
      <alignment horizontal="center" vertical="center" wrapText="1"/>
      <protection/>
    </xf>
    <xf numFmtId="0" fontId="11" fillId="3" borderId="120" xfId="0" applyFont="1" applyFill="1" applyBorder="1" applyAlignment="1" applyProtection="1">
      <alignment horizontal="left" vertical="center" wrapText="1"/>
      <protection/>
    </xf>
    <xf numFmtId="172" fontId="11" fillId="3" borderId="120" xfId="0" applyNumberFormat="1" applyFont="1" applyFill="1" applyBorder="1" applyAlignment="1" applyProtection="1">
      <alignment horizontal="center" vertical="center" wrapText="1"/>
      <protection/>
    </xf>
    <xf numFmtId="0" fontId="11" fillId="3" borderId="116" xfId="0" applyFont="1" applyFill="1" applyBorder="1" applyAlignment="1" applyProtection="1">
      <alignment horizontal="left" vertical="center" wrapText="1"/>
      <protection/>
    </xf>
    <xf numFmtId="172" fontId="11" fillId="3" borderId="116" xfId="0" applyNumberFormat="1" applyFont="1" applyFill="1" applyBorder="1" applyAlignment="1" applyProtection="1">
      <alignment horizontal="center" vertical="center" wrapText="1"/>
      <protection/>
    </xf>
    <xf numFmtId="0" fontId="23" fillId="0" borderId="0" xfId="0" applyFont="1" applyAlignment="1">
      <alignment horizontal="center"/>
    </xf>
    <xf numFmtId="3" fontId="11" fillId="9" borderId="30" xfId="0" applyNumberFormat="1" applyFont="1" applyFill="1" applyBorder="1" applyAlignment="1" applyProtection="1">
      <alignment horizontal="center" vertical="center"/>
      <protection locked="0"/>
    </xf>
    <xf numFmtId="174" fontId="11" fillId="4" borderId="123" xfId="0" applyNumberFormat="1" applyFont="1" applyFill="1" applyBorder="1" applyAlignment="1" applyProtection="1">
      <alignment horizontal="center" wrapText="1"/>
      <protection locked="0"/>
    </xf>
    <xf numFmtId="175" fontId="11" fillId="4" borderId="123" xfId="0" applyNumberFormat="1" applyFont="1" applyFill="1" applyBorder="1" applyAlignment="1" applyProtection="1">
      <alignment horizontal="center" wrapText="1"/>
      <protection locked="0"/>
    </xf>
    <xf numFmtId="0" fontId="10" fillId="17" borderId="67" xfId="0" applyFont="1" applyFill="1" applyBorder="1" applyAlignment="1" quotePrefix="1">
      <alignment horizontal="center" vertical="top" wrapText="1"/>
    </xf>
    <xf numFmtId="1" fontId="11" fillId="24" borderId="122" xfId="0" applyNumberFormat="1" applyFont="1" applyFill="1" applyBorder="1" applyAlignment="1" applyProtection="1">
      <alignment horizontal="center" wrapText="1"/>
      <protection locked="0"/>
    </xf>
    <xf numFmtId="0" fontId="10" fillId="17" borderId="143" xfId="0" applyFont="1" applyFill="1" applyBorder="1" applyAlignment="1">
      <alignment horizontal="center" vertical="top" wrapText="1"/>
    </xf>
    <xf numFmtId="0" fontId="10" fillId="17" borderId="22" xfId="0" applyFont="1" applyFill="1" applyBorder="1" applyAlignment="1">
      <alignment horizontal="center" vertical="top" wrapText="1"/>
    </xf>
    <xf numFmtId="0" fontId="10" fillId="17" borderId="23" xfId="0" applyFont="1" applyFill="1" applyBorder="1" applyAlignment="1">
      <alignment horizontal="center" vertical="top" wrapText="1"/>
    </xf>
    <xf numFmtId="0" fontId="10" fillId="17" borderId="22" xfId="0" applyFont="1" applyFill="1" applyBorder="1" applyAlignment="1">
      <alignment horizontal="right" vertical="top" wrapText="1"/>
    </xf>
    <xf numFmtId="172" fontId="11" fillId="10" borderId="116" xfId="0" applyNumberFormat="1" applyFont="1" applyFill="1" applyBorder="1" applyAlignment="1" applyProtection="1">
      <alignment horizontal="center" vertical="center" wrapText="1"/>
      <protection locked="0"/>
    </xf>
    <xf numFmtId="0" fontId="5" fillId="3" borderId="102" xfId="0" applyFont="1" applyFill="1" applyBorder="1" applyAlignment="1" applyProtection="1">
      <alignment wrapText="1"/>
      <protection locked="0"/>
    </xf>
    <xf numFmtId="0" fontId="5" fillId="3" borderId="108" xfId="0" applyFont="1" applyFill="1" applyBorder="1" applyAlignment="1" applyProtection="1">
      <alignment wrapText="1"/>
      <protection locked="0"/>
    </xf>
    <xf numFmtId="0" fontId="25" fillId="0" borderId="0" xfId="0" applyFont="1" applyAlignment="1">
      <alignment horizontal="center" vertical="top" wrapText="1"/>
    </xf>
    <xf numFmtId="0" fontId="10" fillId="17" borderId="144" xfId="0" applyFont="1" applyFill="1" applyBorder="1" applyAlignment="1" applyProtection="1">
      <alignment horizontal="center" vertical="top"/>
      <protection/>
    </xf>
    <xf numFmtId="0" fontId="43" fillId="3" borderId="0" xfId="0" applyFont="1" applyFill="1" applyAlignment="1" applyProtection="1">
      <alignment horizontal="left" vertical="center"/>
      <protection/>
    </xf>
    <xf numFmtId="172" fontId="11" fillId="4" borderId="145" xfId="0" applyNumberFormat="1" applyFont="1" applyFill="1" applyBorder="1" applyAlignment="1" applyProtection="1">
      <alignment horizontal="center" vertical="center" wrapText="1"/>
      <protection locked="0"/>
    </xf>
    <xf numFmtId="172" fontId="11" fillId="4" borderId="146" xfId="0" applyNumberFormat="1" applyFont="1" applyFill="1" applyBorder="1" applyAlignment="1" applyProtection="1">
      <alignment horizontal="center" vertical="center" wrapText="1"/>
      <protection locked="0"/>
    </xf>
    <xf numFmtId="0" fontId="10" fillId="17" borderId="147" xfId="0" applyFont="1" applyFill="1" applyBorder="1" applyAlignment="1">
      <alignment horizontal="center" vertical="top" wrapText="1"/>
    </xf>
    <xf numFmtId="0" fontId="26" fillId="17" borderId="148" xfId="0" applyFont="1" applyFill="1" applyBorder="1" applyAlignment="1" quotePrefix="1">
      <alignment horizontal="center" vertical="center"/>
    </xf>
    <xf numFmtId="0" fontId="46" fillId="3" borderId="120" xfId="0" applyNumberFormat="1" applyFont="1" applyFill="1" applyBorder="1" applyAlignment="1" applyProtection="1">
      <alignment horizontal="left" vertical="center" wrapText="1"/>
      <protection/>
    </xf>
    <xf numFmtId="0" fontId="10" fillId="17" borderId="68" xfId="0" applyFont="1" applyFill="1" applyBorder="1" applyAlignment="1" applyProtection="1">
      <alignment horizontal="center" vertical="top"/>
      <protection/>
    </xf>
    <xf numFmtId="0" fontId="10" fillId="17" borderId="143" xfId="0" applyFont="1" applyFill="1" applyBorder="1" applyAlignment="1" applyProtection="1">
      <alignment horizontal="center" vertical="top" wrapText="1"/>
      <protection/>
    </xf>
    <xf numFmtId="0" fontId="19" fillId="3" borderId="0" xfId="0" applyFont="1" applyFill="1" applyAlignment="1" applyProtection="1">
      <alignment vertical="center"/>
      <protection/>
    </xf>
    <xf numFmtId="0" fontId="19" fillId="24" borderId="0" xfId="0" applyFont="1" applyFill="1" applyAlignment="1" applyProtection="1">
      <alignment vertical="center"/>
      <protection/>
    </xf>
    <xf numFmtId="0" fontId="10" fillId="17" borderId="143" xfId="0" applyFont="1" applyFill="1" applyBorder="1" applyAlignment="1" applyProtection="1" quotePrefix="1">
      <alignment horizontal="center" vertical="top"/>
      <protection/>
    </xf>
    <xf numFmtId="0" fontId="10" fillId="17" borderId="149" xfId="0" applyFont="1" applyFill="1" applyBorder="1" applyAlignment="1" applyProtection="1" quotePrefix="1">
      <alignment horizontal="center" vertical="top"/>
      <protection/>
    </xf>
    <xf numFmtId="0" fontId="12" fillId="10" borderId="150" xfId="0" applyFont="1" applyFill="1" applyBorder="1" applyAlignment="1" applyProtection="1">
      <alignment vertical="center" wrapText="1"/>
      <protection locked="0"/>
    </xf>
    <xf numFmtId="1" fontId="12" fillId="10" borderId="150" xfId="0" applyNumberFormat="1" applyFont="1" applyFill="1" applyBorder="1" applyAlignment="1" applyProtection="1">
      <alignment horizontal="center" vertical="center" wrapText="1"/>
      <protection locked="0"/>
    </xf>
    <xf numFmtId="0" fontId="18" fillId="0" borderId="0" xfId="0" applyFont="1" applyFill="1" applyAlignment="1">
      <alignment vertical="center"/>
    </xf>
    <xf numFmtId="0" fontId="2" fillId="24" borderId="0" xfId="0" applyFont="1" applyFill="1" applyAlignment="1">
      <alignment/>
    </xf>
    <xf numFmtId="0" fontId="2" fillId="3" borderId="0" xfId="0" applyFont="1" applyFill="1" applyAlignment="1">
      <alignment/>
    </xf>
    <xf numFmtId="0" fontId="59" fillId="0" borderId="0" xfId="0" applyFont="1" applyBorder="1" applyAlignment="1">
      <alignment horizontal="left" vertical="top" wrapText="1"/>
    </xf>
    <xf numFmtId="0" fontId="58" fillId="17" borderId="59" xfId="0" applyFont="1" applyFill="1" applyBorder="1" applyAlignment="1">
      <alignment horizontal="center" vertical="center" wrapText="1"/>
    </xf>
    <xf numFmtId="0" fontId="58" fillId="17" borderId="151" xfId="0" applyFont="1" applyFill="1" applyBorder="1" applyAlignment="1">
      <alignment horizontal="center" vertical="center" wrapText="1"/>
    </xf>
    <xf numFmtId="49" fontId="11" fillId="10" borderId="137" xfId="0" applyNumberFormat="1" applyFont="1" applyFill="1" applyBorder="1" applyAlignment="1" applyProtection="1">
      <alignment horizontal="center" wrapText="1"/>
      <protection locked="0"/>
    </xf>
    <xf numFmtId="49" fontId="11" fillId="10" borderId="138" xfId="0" applyNumberFormat="1" applyFont="1" applyFill="1" applyBorder="1" applyAlignment="1" applyProtection="1">
      <alignment horizontal="center" wrapText="1"/>
      <protection locked="0"/>
    </xf>
    <xf numFmtId="0" fontId="11" fillId="10" borderId="132" xfId="0" applyFont="1" applyFill="1" applyBorder="1" applyAlignment="1" applyProtection="1">
      <alignment wrapText="1"/>
      <protection locked="0"/>
    </xf>
    <xf numFmtId="0" fontId="11" fillId="10" borderId="134" xfId="0" applyFont="1" applyFill="1" applyBorder="1" applyAlignment="1" applyProtection="1">
      <alignment wrapText="1"/>
      <protection locked="0"/>
    </xf>
    <xf numFmtId="49" fontId="51" fillId="10" borderId="139" xfId="0" applyNumberFormat="1" applyFont="1" applyFill="1" applyBorder="1" applyAlignment="1" applyProtection="1">
      <alignment horizontal="center" wrapText="1"/>
      <protection locked="0"/>
    </xf>
    <xf numFmtId="0" fontId="11" fillId="10" borderId="123" xfId="0" applyFont="1" applyFill="1" applyBorder="1" applyAlignment="1" applyProtection="1">
      <alignment wrapText="1"/>
      <protection locked="0"/>
    </xf>
    <xf numFmtId="0" fontId="11" fillId="10" borderId="136" xfId="0" applyFont="1" applyFill="1" applyBorder="1" applyAlignment="1" applyProtection="1">
      <alignment wrapText="1"/>
      <protection locked="0"/>
    </xf>
    <xf numFmtId="49" fontId="11" fillId="10" borderId="139" xfId="0" applyNumberFormat="1" applyFont="1" applyFill="1" applyBorder="1" applyAlignment="1" applyProtection="1">
      <alignment horizontal="center" wrapText="1"/>
      <protection locked="0"/>
    </xf>
    <xf numFmtId="49" fontId="11" fillId="10" borderId="131" xfId="0" applyNumberFormat="1" applyFont="1" applyFill="1" applyBorder="1" applyAlignment="1" applyProtection="1">
      <alignment horizontal="center" wrapText="1"/>
      <protection locked="0"/>
    </xf>
    <xf numFmtId="49" fontId="60" fillId="10" borderId="139" xfId="0" applyNumberFormat="1" applyFont="1" applyFill="1" applyBorder="1" applyAlignment="1" applyProtection="1">
      <alignment horizontal="center" wrapText="1"/>
      <protection locked="0"/>
    </xf>
    <xf numFmtId="0" fontId="11" fillId="10" borderId="133" xfId="0" applyFont="1" applyFill="1" applyBorder="1" applyAlignment="1" applyProtection="1">
      <alignment wrapText="1"/>
      <protection locked="0"/>
    </xf>
    <xf numFmtId="0" fontId="11" fillId="10" borderId="135" xfId="0" applyFont="1" applyFill="1" applyBorder="1" applyAlignment="1" applyProtection="1">
      <alignment wrapText="1"/>
      <protection locked="0"/>
    </xf>
    <xf numFmtId="0" fontId="59" fillId="24" borderId="0" xfId="0" applyFont="1" applyFill="1" applyBorder="1" applyAlignment="1">
      <alignment horizontal="left" vertical="top" wrapText="1"/>
    </xf>
    <xf numFmtId="0" fontId="38" fillId="24" borderId="0" xfId="0" applyFont="1" applyFill="1" applyAlignment="1">
      <alignment/>
    </xf>
    <xf numFmtId="49" fontId="60" fillId="24" borderId="0" xfId="0" applyNumberFormat="1" applyFont="1" applyFill="1" applyBorder="1" applyAlignment="1" applyProtection="1">
      <alignment horizontal="center" wrapText="1"/>
      <protection locked="0"/>
    </xf>
    <xf numFmtId="0" fontId="7" fillId="24" borderId="0" xfId="0" applyFont="1" applyFill="1" applyAlignment="1">
      <alignment/>
    </xf>
    <xf numFmtId="0" fontId="12" fillId="10" borderId="150" xfId="0" applyFont="1" applyFill="1" applyBorder="1" applyAlignment="1" applyProtection="1">
      <alignment horizontal="right" vertical="center" wrapText="1"/>
      <protection locked="0"/>
    </xf>
    <xf numFmtId="49" fontId="11" fillId="4" borderId="137" xfId="0" applyNumberFormat="1" applyFont="1" applyFill="1" applyBorder="1" applyAlignment="1" applyProtection="1">
      <alignment horizontal="center" wrapText="1"/>
      <protection locked="0"/>
    </xf>
    <xf numFmtId="49" fontId="11" fillId="4" borderId="138" xfId="0" applyNumberFormat="1" applyFont="1" applyFill="1" applyBorder="1" applyAlignment="1" applyProtection="1">
      <alignment horizontal="center" wrapText="1"/>
      <protection locked="0"/>
    </xf>
    <xf numFmtId="49" fontId="11" fillId="4" borderId="139" xfId="0" applyNumberFormat="1" applyFont="1" applyFill="1" applyBorder="1" applyAlignment="1" applyProtection="1">
      <alignment horizontal="center" wrapText="1"/>
      <protection locked="0"/>
    </xf>
    <xf numFmtId="49" fontId="11" fillId="4" borderId="131" xfId="0" applyNumberFormat="1" applyFont="1" applyFill="1" applyBorder="1" applyAlignment="1" applyProtection="1">
      <alignment horizontal="center" wrapText="1"/>
      <protection locked="0"/>
    </xf>
    <xf numFmtId="0" fontId="11" fillId="4" borderId="134" xfId="0" applyFont="1" applyFill="1" applyBorder="1" applyAlignment="1" applyProtection="1">
      <alignment horizontal="right" wrapText="1"/>
      <protection locked="0"/>
    </xf>
    <xf numFmtId="0" fontId="11" fillId="4" borderId="136" xfId="0" applyFont="1" applyFill="1" applyBorder="1" applyAlignment="1" applyProtection="1">
      <alignment horizontal="right" wrapText="1"/>
      <protection locked="0"/>
    </xf>
    <xf numFmtId="0" fontId="11" fillId="4" borderId="133" xfId="0" applyFont="1" applyFill="1" applyBorder="1" applyAlignment="1" applyProtection="1">
      <alignment horizontal="right" wrapText="1"/>
      <protection locked="0"/>
    </xf>
    <xf numFmtId="0" fontId="11" fillId="4" borderId="135" xfId="0" applyFont="1" applyFill="1" applyBorder="1" applyAlignment="1" applyProtection="1">
      <alignment horizontal="right" wrapText="1"/>
      <protection locked="0"/>
    </xf>
    <xf numFmtId="0" fontId="11" fillId="4" borderId="123" xfId="0" applyFont="1" applyFill="1" applyBorder="1" applyAlignment="1" applyProtection="1">
      <alignment horizontal="right" wrapText="1"/>
      <protection locked="0"/>
    </xf>
    <xf numFmtId="0" fontId="23" fillId="9" borderId="152" xfId="0" applyFont="1" applyFill="1" applyBorder="1" applyAlignment="1">
      <alignment horizontal="left" vertical="top" wrapText="1"/>
    </xf>
    <xf numFmtId="1" fontId="11" fillId="4" borderId="132" xfId="0" applyNumberFormat="1" applyFont="1" applyFill="1" applyBorder="1" applyAlignment="1" applyProtection="1">
      <alignment horizontal="right" wrapText="1"/>
      <protection locked="0"/>
    </xf>
    <xf numFmtId="1" fontId="11" fillId="4" borderId="123" xfId="0" applyNumberFormat="1" applyFont="1" applyFill="1" applyBorder="1" applyAlignment="1" applyProtection="1">
      <alignment horizontal="right" wrapText="1"/>
      <protection locked="0"/>
    </xf>
    <xf numFmtId="1" fontId="29" fillId="17" borderId="142" xfId="0" applyNumberFormat="1" applyFont="1" applyFill="1" applyBorder="1" applyAlignment="1" applyProtection="1">
      <alignment horizontal="right" wrapText="1"/>
      <protection locked="0"/>
    </xf>
    <xf numFmtId="1" fontId="29" fillId="17" borderId="123" xfId="0" applyNumberFormat="1" applyFont="1" applyFill="1" applyBorder="1" applyAlignment="1" applyProtection="1">
      <alignment horizontal="right" wrapText="1"/>
      <protection locked="0"/>
    </xf>
    <xf numFmtId="0" fontId="29" fillId="17" borderId="147" xfId="0" applyFont="1" applyFill="1" applyBorder="1" applyAlignment="1" applyProtection="1">
      <alignment horizontal="center" vertical="top" wrapText="1"/>
      <protection/>
    </xf>
    <xf numFmtId="0" fontId="10" fillId="17" borderId="153" xfId="0" applyFont="1" applyFill="1" applyBorder="1" applyAlignment="1" applyProtection="1" quotePrefix="1">
      <alignment horizontal="center" vertical="top" wrapText="1"/>
      <protection/>
    </xf>
    <xf numFmtId="172" fontId="11" fillId="4" borderId="154" xfId="0" applyNumberFormat="1" applyFont="1" applyFill="1" applyBorder="1" applyAlignment="1" applyProtection="1">
      <alignment horizontal="center" wrapText="1"/>
      <protection locked="0"/>
    </xf>
    <xf numFmtId="172" fontId="11" fillId="4" borderId="155" xfId="0" applyNumberFormat="1" applyFont="1" applyFill="1" applyBorder="1" applyAlignment="1" applyProtection="1">
      <alignment horizontal="center" wrapText="1"/>
      <protection locked="0"/>
    </xf>
    <xf numFmtId="0" fontId="42" fillId="0" borderId="0" xfId="0" applyFont="1" applyFill="1" applyAlignment="1">
      <alignment horizontal="left" vertical="center"/>
    </xf>
    <xf numFmtId="0" fontId="13" fillId="0" borderId="0" xfId="0" applyFont="1" applyAlignment="1">
      <alignment horizontal="center" vertical="center" wrapText="1"/>
    </xf>
    <xf numFmtId="0" fontId="13" fillId="0" borderId="0" xfId="0" applyFont="1" applyAlignment="1">
      <alignment horizontal="center" vertical="center"/>
    </xf>
    <xf numFmtId="0" fontId="5" fillId="4" borderId="156" xfId="0" applyFont="1" applyFill="1" applyBorder="1" applyAlignment="1" applyProtection="1">
      <alignment wrapText="1"/>
      <protection locked="0"/>
    </xf>
    <xf numFmtId="0" fontId="5" fillId="4" borderId="157" xfId="0" applyFont="1" applyFill="1" applyBorder="1" applyAlignment="1" applyProtection="1">
      <alignment horizontal="center" vertical="center" wrapText="1"/>
      <protection locked="0"/>
    </xf>
    <xf numFmtId="0" fontId="5" fillId="4" borderId="157" xfId="0" applyFont="1" applyFill="1" applyBorder="1" applyAlignment="1" applyProtection="1">
      <alignment wrapText="1"/>
      <protection locked="0"/>
    </xf>
    <xf numFmtId="0" fontId="5" fillId="4" borderId="157" xfId="0" applyFont="1" applyFill="1" applyBorder="1" applyAlignment="1" applyProtection="1">
      <alignment horizontal="center" wrapText="1"/>
      <protection locked="0"/>
    </xf>
    <xf numFmtId="0" fontId="5" fillId="4" borderId="158" xfId="0" applyFont="1" applyFill="1" applyBorder="1" applyAlignment="1" applyProtection="1">
      <alignment horizontal="center" wrapText="1"/>
      <protection locked="0"/>
    </xf>
    <xf numFmtId="173" fontId="5" fillId="4" borderId="159" xfId="42" applyNumberFormat="1" applyFont="1" applyFill="1" applyBorder="1" applyAlignment="1" applyProtection="1">
      <alignment wrapText="1"/>
      <protection locked="0"/>
    </xf>
    <xf numFmtId="172" fontId="5" fillId="4" borderId="160" xfId="0" applyNumberFormat="1" applyFont="1" applyFill="1" applyBorder="1" applyAlignment="1" applyProtection="1">
      <alignment wrapText="1"/>
      <protection locked="0"/>
    </xf>
    <xf numFmtId="172" fontId="5" fillId="4" borderId="157" xfId="0" applyNumberFormat="1" applyFont="1" applyFill="1" applyBorder="1" applyAlignment="1" applyProtection="1">
      <alignment wrapText="1"/>
      <protection locked="0"/>
    </xf>
    <xf numFmtId="0" fontId="25" fillId="0" borderId="0" xfId="0" applyFont="1" applyAlignment="1" applyProtection="1">
      <alignment horizontal="center" vertical="top" wrapText="1"/>
      <protection/>
    </xf>
    <xf numFmtId="0" fontId="10" fillId="17" borderId="99" xfId="0" applyFont="1" applyFill="1" applyBorder="1" applyAlignment="1" applyProtection="1">
      <alignment horizontal="center" vertical="top" wrapText="1"/>
      <protection/>
    </xf>
    <xf numFmtId="0" fontId="11" fillId="10" borderId="0" xfId="0" applyFont="1" applyFill="1" applyAlignment="1">
      <alignment/>
    </xf>
    <xf numFmtId="3" fontId="0" fillId="0" borderId="0" xfId="0" applyNumberFormat="1" applyAlignment="1">
      <alignment/>
    </xf>
    <xf numFmtId="3" fontId="61" fillId="24" borderId="72" xfId="0" applyNumberFormat="1" applyFont="1" applyFill="1" applyBorder="1" applyAlignment="1" applyProtection="1">
      <alignment horizontal="center" vertical="center"/>
      <protection/>
    </xf>
    <xf numFmtId="0" fontId="5" fillId="4" borderId="102" xfId="0" applyNumberFormat="1" applyFont="1" applyFill="1" applyBorder="1" applyAlignment="1" applyProtection="1">
      <alignment wrapText="1"/>
      <protection locked="0"/>
    </xf>
    <xf numFmtId="0" fontId="5" fillId="4" borderId="157" xfId="0" applyNumberFormat="1" applyFont="1" applyFill="1" applyBorder="1" applyAlignment="1" applyProtection="1">
      <alignment wrapText="1"/>
      <protection locked="0"/>
    </xf>
    <xf numFmtId="0" fontId="5" fillId="4" borderId="108" xfId="0" applyFont="1" applyFill="1" applyBorder="1" applyAlignment="1" applyProtection="1">
      <alignment horizontal="center" vertical="center" wrapText="1"/>
      <protection locked="0"/>
    </xf>
    <xf numFmtId="0" fontId="5" fillId="4" borderId="111" xfId="0" applyFont="1" applyFill="1" applyBorder="1" applyAlignment="1" applyProtection="1">
      <alignment horizontal="center" wrapText="1"/>
      <protection locked="0"/>
    </xf>
    <xf numFmtId="0" fontId="5" fillId="4" borderId="108" xfId="0" applyNumberFormat="1" applyFont="1" applyFill="1" applyBorder="1" applyAlignment="1" applyProtection="1">
      <alignment wrapText="1"/>
      <protection locked="0"/>
    </xf>
    <xf numFmtId="0" fontId="5" fillId="3" borderId="102" xfId="0" applyFont="1" applyFill="1" applyBorder="1" applyAlignment="1" applyProtection="1">
      <alignment horizontal="center" vertical="center" wrapText="1"/>
      <protection locked="0"/>
    </xf>
    <xf numFmtId="0" fontId="5" fillId="3" borderId="157" xfId="0" applyFont="1" applyFill="1" applyBorder="1" applyAlignment="1" applyProtection="1">
      <alignment horizontal="center" vertical="center" wrapText="1"/>
      <protection locked="0"/>
    </xf>
    <xf numFmtId="0" fontId="5" fillId="3" borderId="108" xfId="0" applyFont="1" applyFill="1" applyBorder="1" applyAlignment="1" applyProtection="1">
      <alignment horizontal="center" vertical="center" wrapText="1"/>
      <protection locked="0"/>
    </xf>
    <xf numFmtId="0" fontId="46" fillId="3" borderId="118" xfId="0" applyFont="1" applyFill="1" applyBorder="1" applyAlignment="1" applyProtection="1">
      <alignment horizontal="left" vertical="center" wrapText="1"/>
      <protection locked="0"/>
    </xf>
    <xf numFmtId="0" fontId="5" fillId="3" borderId="157" xfId="0" applyFont="1" applyFill="1" applyBorder="1" applyAlignment="1" applyProtection="1">
      <alignment wrapText="1"/>
      <protection locked="0"/>
    </xf>
    <xf numFmtId="172" fontId="5" fillId="3" borderId="102" xfId="0" applyNumberFormat="1" applyFont="1" applyFill="1" applyBorder="1" applyAlignment="1" applyProtection="1">
      <alignment wrapText="1"/>
      <protection locked="0"/>
    </xf>
    <xf numFmtId="0" fontId="5" fillId="3" borderId="102" xfId="0" applyNumberFormat="1" applyFont="1" applyFill="1" applyBorder="1" applyAlignment="1" applyProtection="1">
      <alignment wrapText="1"/>
      <protection locked="0"/>
    </xf>
    <xf numFmtId="172" fontId="5" fillId="3" borderId="157" xfId="0" applyNumberFormat="1" applyFont="1" applyFill="1" applyBorder="1" applyAlignment="1" applyProtection="1">
      <alignment wrapText="1"/>
      <protection locked="0"/>
    </xf>
    <xf numFmtId="0" fontId="5" fillId="3" borderId="157" xfId="0" applyNumberFormat="1" applyFont="1" applyFill="1" applyBorder="1" applyAlignment="1" applyProtection="1">
      <alignment wrapText="1"/>
      <protection locked="0"/>
    </xf>
    <xf numFmtId="172" fontId="5" fillId="3" borderId="108" xfId="0" applyNumberFormat="1" applyFont="1" applyFill="1" applyBorder="1" applyAlignment="1" applyProtection="1">
      <alignment wrapText="1"/>
      <protection locked="0"/>
    </xf>
    <xf numFmtId="0" fontId="5" fillId="3" borderId="108" xfId="0" applyNumberFormat="1" applyFont="1" applyFill="1" applyBorder="1" applyAlignment="1" applyProtection="1">
      <alignment wrapText="1"/>
      <protection locked="0"/>
    </xf>
    <xf numFmtId="0" fontId="5" fillId="3" borderId="103" xfId="0" applyFont="1" applyFill="1" applyBorder="1" applyAlignment="1" applyProtection="1">
      <alignment horizontal="center" wrapText="1"/>
      <protection locked="0"/>
    </xf>
    <xf numFmtId="173" fontId="5" fillId="3" borderId="104" xfId="42" applyNumberFormat="1" applyFont="1" applyFill="1" applyBorder="1" applyAlignment="1" applyProtection="1">
      <alignment wrapText="1"/>
      <protection locked="0"/>
    </xf>
    <xf numFmtId="172" fontId="5" fillId="3" borderId="105" xfId="0" applyNumberFormat="1" applyFont="1" applyFill="1" applyBorder="1" applyAlignment="1" applyProtection="1">
      <alignment wrapText="1"/>
      <protection locked="0"/>
    </xf>
    <xf numFmtId="0" fontId="5" fillId="3" borderId="158" xfId="0" applyFont="1" applyFill="1" applyBorder="1" applyAlignment="1" applyProtection="1">
      <alignment horizontal="center" wrapText="1"/>
      <protection locked="0"/>
    </xf>
    <xf numFmtId="173" fontId="5" fillId="3" borderId="159" xfId="42" applyNumberFormat="1" applyFont="1" applyFill="1" applyBorder="1" applyAlignment="1" applyProtection="1">
      <alignment wrapText="1"/>
      <protection locked="0"/>
    </xf>
    <xf numFmtId="172" fontId="5" fillId="3" borderId="160" xfId="0" applyNumberFormat="1" applyFont="1" applyFill="1" applyBorder="1" applyAlignment="1" applyProtection="1">
      <alignment wrapText="1"/>
      <protection locked="0"/>
    </xf>
    <xf numFmtId="0" fontId="5" fillId="3" borderId="111" xfId="0" applyFont="1" applyFill="1" applyBorder="1" applyAlignment="1" applyProtection="1">
      <alignment horizontal="center" wrapText="1"/>
      <protection locked="0"/>
    </xf>
    <xf numFmtId="173" fontId="5" fillId="3" borderId="109" xfId="42" applyNumberFormat="1" applyFont="1" applyFill="1" applyBorder="1" applyAlignment="1" applyProtection="1">
      <alignment wrapText="1"/>
      <protection locked="0"/>
    </xf>
    <xf numFmtId="172" fontId="5" fillId="3" borderId="110" xfId="0" applyNumberFormat="1" applyFont="1" applyFill="1" applyBorder="1" applyAlignment="1" applyProtection="1">
      <alignment wrapText="1"/>
      <protection locked="0"/>
    </xf>
    <xf numFmtId="172" fontId="5" fillId="3" borderId="161" xfId="0" applyNumberFormat="1" applyFont="1" applyFill="1" applyBorder="1" applyAlignment="1" applyProtection="1">
      <alignment wrapText="1"/>
      <protection locked="0"/>
    </xf>
    <xf numFmtId="172" fontId="5" fillId="3" borderId="162" xfId="0" applyNumberFormat="1" applyFont="1" applyFill="1" applyBorder="1" applyAlignment="1" applyProtection="1">
      <alignment wrapText="1"/>
      <protection locked="0"/>
    </xf>
    <xf numFmtId="172" fontId="11" fillId="3" borderId="116" xfId="0" applyNumberFormat="1" applyFont="1" applyFill="1" applyBorder="1" applyAlignment="1" applyProtection="1">
      <alignment horizontal="center" vertical="center" wrapText="1"/>
      <protection locked="0"/>
    </xf>
    <xf numFmtId="0" fontId="10" fillId="17" borderId="163" xfId="0" applyFont="1" applyFill="1" applyBorder="1" applyAlignment="1">
      <alignment/>
    </xf>
    <xf numFmtId="0" fontId="10" fillId="17" borderId="164" xfId="0" applyFont="1" applyFill="1" applyBorder="1" applyAlignment="1">
      <alignment/>
    </xf>
    <xf numFmtId="0" fontId="10" fillId="17" borderId="165" xfId="0" applyFont="1" applyFill="1" applyBorder="1" applyAlignment="1">
      <alignment/>
    </xf>
    <xf numFmtId="0" fontId="43" fillId="3" borderId="0" xfId="0" applyFont="1" applyFill="1" applyAlignment="1" applyProtection="1">
      <alignment vertical="center"/>
      <protection/>
    </xf>
    <xf numFmtId="0" fontId="10" fillId="17" borderId="166" xfId="0" applyFont="1" applyFill="1" applyBorder="1" applyAlignment="1">
      <alignment horizontal="center" vertical="top" wrapText="1"/>
    </xf>
    <xf numFmtId="0" fontId="12" fillId="10" borderId="167" xfId="0" applyFont="1" applyFill="1" applyBorder="1" applyAlignment="1" applyProtection="1">
      <alignment horizontal="right" vertical="center" wrapText="1"/>
      <protection locked="0"/>
    </xf>
    <xf numFmtId="0" fontId="5" fillId="0" borderId="0" xfId="0" applyFont="1" applyAlignment="1">
      <alignment wrapText="1"/>
    </xf>
    <xf numFmtId="3" fontId="5" fillId="4" borderId="103" xfId="0" applyNumberFormat="1" applyFont="1" applyFill="1" applyBorder="1" applyAlignment="1" applyProtection="1">
      <alignment wrapText="1"/>
      <protection locked="0"/>
    </xf>
    <xf numFmtId="3" fontId="5" fillId="4" borderId="168" xfId="0" applyNumberFormat="1" applyFont="1" applyFill="1" applyBorder="1" applyAlignment="1" applyProtection="1">
      <alignment wrapText="1"/>
      <protection locked="0"/>
    </xf>
    <xf numFmtId="0" fontId="46" fillId="4" borderId="66" xfId="0" applyFont="1" applyFill="1" applyBorder="1" applyAlignment="1" applyProtection="1">
      <alignment horizontal="left" vertical="center" wrapText="1"/>
      <protection locked="0"/>
    </xf>
    <xf numFmtId="0" fontId="46" fillId="4" borderId="120" xfId="0" applyFont="1" applyFill="1" applyBorder="1" applyAlignment="1" applyProtection="1">
      <alignment horizontal="left" vertical="center" wrapText="1"/>
      <protection locked="0"/>
    </xf>
    <xf numFmtId="0" fontId="46" fillId="4" borderId="169" xfId="0" applyFont="1" applyFill="1" applyBorder="1" applyAlignment="1" applyProtection="1">
      <alignment horizontal="left" vertical="center" wrapText="1"/>
      <protection locked="0"/>
    </xf>
    <xf numFmtId="0" fontId="11" fillId="4" borderId="120" xfId="0" applyFont="1" applyFill="1" applyBorder="1" applyAlignment="1" applyProtection="1">
      <alignment horizontal="left" vertical="center" wrapText="1"/>
      <protection locked="0"/>
    </xf>
    <xf numFmtId="0" fontId="11" fillId="4" borderId="169" xfId="0" applyFont="1" applyFill="1" applyBorder="1" applyAlignment="1" applyProtection="1">
      <alignment horizontal="left" vertical="center" wrapText="1"/>
      <protection locked="0"/>
    </xf>
    <xf numFmtId="0" fontId="12" fillId="10" borderId="170" xfId="0" applyFont="1" applyFill="1" applyBorder="1" applyAlignment="1" applyProtection="1">
      <alignment wrapText="1"/>
      <protection locked="0"/>
    </xf>
    <xf numFmtId="0" fontId="51" fillId="10" borderId="171" xfId="0" applyFont="1" applyFill="1" applyBorder="1" applyAlignment="1" applyProtection="1">
      <alignment horizontal="center" wrapText="1"/>
      <protection locked="0"/>
    </xf>
    <xf numFmtId="172" fontId="30" fillId="9" borderId="0" xfId="0" applyNumberFormat="1" applyFont="1" applyFill="1" applyAlignment="1">
      <alignment/>
    </xf>
    <xf numFmtId="172" fontId="30" fillId="24" borderId="0" xfId="0" applyNumberFormat="1" applyFont="1" applyFill="1" applyAlignment="1">
      <alignment/>
    </xf>
    <xf numFmtId="0" fontId="7" fillId="10" borderId="172" xfId="0" applyFont="1" applyFill="1" applyBorder="1" applyAlignment="1" applyProtection="1">
      <alignment horizontal="right" wrapText="1"/>
      <protection locked="0"/>
    </xf>
    <xf numFmtId="0" fontId="5" fillId="4" borderId="120" xfId="0" applyFont="1" applyFill="1" applyBorder="1" applyAlignment="1" applyProtection="1">
      <alignment horizontal="left" vertical="center" wrapText="1"/>
      <protection locked="0"/>
    </xf>
    <xf numFmtId="0" fontId="1" fillId="4" borderId="0" xfId="0" applyFont="1" applyFill="1" applyAlignment="1">
      <alignment horizontal="justify"/>
    </xf>
    <xf numFmtId="0" fontId="10" fillId="24" borderId="0" xfId="0" applyFont="1" applyFill="1" applyBorder="1" applyAlignment="1">
      <alignment horizontal="right" vertical="top" wrapText="1"/>
    </xf>
    <xf numFmtId="172" fontId="11" fillId="24" borderId="0" xfId="0" applyNumberFormat="1" applyFont="1" applyFill="1" applyBorder="1" applyAlignment="1" applyProtection="1">
      <alignment horizontal="center" vertical="center" wrapText="1"/>
      <protection locked="0"/>
    </xf>
    <xf numFmtId="16" fontId="11" fillId="4" borderId="133" xfId="0" applyNumberFormat="1" applyFont="1" applyFill="1" applyBorder="1" applyAlignment="1" applyProtection="1">
      <alignment horizontal="right" wrapText="1"/>
      <protection locked="0"/>
    </xf>
    <xf numFmtId="0" fontId="11" fillId="4" borderId="66" xfId="0" applyFont="1" applyFill="1" applyBorder="1" applyAlignment="1" applyProtection="1">
      <alignment wrapText="1"/>
      <protection locked="0"/>
    </xf>
    <xf numFmtId="0" fontId="11" fillId="4" borderId="120" xfId="0" applyFont="1" applyFill="1" applyBorder="1" applyAlignment="1" applyProtection="1">
      <alignment wrapText="1"/>
      <protection locked="0"/>
    </xf>
    <xf numFmtId="0" fontId="11" fillId="4" borderId="120" xfId="0" applyFont="1" applyFill="1" applyBorder="1" applyAlignment="1" applyProtection="1">
      <alignment/>
      <protection locked="0"/>
    </xf>
    <xf numFmtId="0" fontId="11" fillId="4" borderId="169" xfId="0" applyFont="1" applyFill="1" applyBorder="1" applyAlignment="1" applyProtection="1">
      <alignment/>
      <protection locked="0"/>
    </xf>
    <xf numFmtId="0" fontId="7" fillId="0" borderId="0" xfId="0" applyFont="1" applyAlignment="1">
      <alignment/>
    </xf>
    <xf numFmtId="0" fontId="11" fillId="4" borderId="65" xfId="0" applyFont="1" applyFill="1" applyBorder="1" applyAlignment="1" applyProtection="1">
      <alignment wrapText="1"/>
      <protection locked="0"/>
    </xf>
    <xf numFmtId="0" fontId="11" fillId="4" borderId="116" xfId="0" applyFont="1" applyFill="1" applyBorder="1" applyAlignment="1" applyProtection="1">
      <alignment wrapText="1"/>
      <protection locked="0"/>
    </xf>
    <xf numFmtId="0" fontId="11" fillId="4" borderId="116" xfId="0" applyFont="1" applyFill="1" applyBorder="1" applyAlignment="1" applyProtection="1">
      <alignment/>
      <protection locked="0"/>
    </xf>
    <xf numFmtId="0" fontId="11" fillId="4" borderId="83" xfId="0" applyFont="1" applyFill="1" applyBorder="1" applyAlignment="1" applyProtection="1">
      <alignment/>
      <protection locked="0"/>
    </xf>
    <xf numFmtId="0" fontId="11" fillId="4" borderId="116" xfId="0" applyFont="1" applyFill="1" applyBorder="1" applyAlignment="1" applyProtection="1">
      <alignment horizontal="left" vertical="justify" wrapText="1"/>
      <protection locked="0"/>
    </xf>
    <xf numFmtId="0" fontId="1" fillId="0" borderId="0" xfId="0" applyFont="1" applyAlignment="1">
      <alignment/>
    </xf>
    <xf numFmtId="0" fontId="11" fillId="4" borderId="66" xfId="0" applyFont="1" applyFill="1" applyBorder="1" applyAlignment="1" applyProtection="1">
      <alignment wrapText="1"/>
      <protection locked="0"/>
    </xf>
    <xf numFmtId="0" fontId="11" fillId="4" borderId="120" xfId="0" applyFont="1" applyFill="1" applyBorder="1" applyAlignment="1" applyProtection="1">
      <alignment wrapText="1"/>
      <protection locked="0"/>
    </xf>
    <xf numFmtId="0" fontId="11" fillId="4" borderId="169" xfId="0" applyFont="1" applyFill="1" applyBorder="1" applyAlignment="1" applyProtection="1">
      <alignment/>
      <protection locked="0"/>
    </xf>
    <xf numFmtId="0" fontId="11" fillId="4" borderId="65" xfId="0" applyFont="1" applyFill="1" applyBorder="1" applyAlignment="1" applyProtection="1">
      <alignment wrapText="1"/>
      <protection locked="0"/>
    </xf>
    <xf numFmtId="0" fontId="1" fillId="4" borderId="0" xfId="0" applyFont="1" applyFill="1" applyAlignment="1">
      <alignment/>
    </xf>
    <xf numFmtId="0" fontId="11" fillId="4" borderId="66" xfId="0" applyFont="1" applyFill="1" applyBorder="1" applyAlignment="1" applyProtection="1">
      <alignment wrapText="1"/>
      <protection locked="0"/>
    </xf>
    <xf numFmtId="0" fontId="11" fillId="4" borderId="120" xfId="0" applyFont="1" applyFill="1" applyBorder="1" applyAlignment="1" applyProtection="1">
      <alignment wrapText="1"/>
      <protection locked="0"/>
    </xf>
    <xf numFmtId="0" fontId="11" fillId="4" borderId="169" xfId="0" applyFont="1" applyFill="1" applyBorder="1" applyAlignment="1" applyProtection="1">
      <alignment/>
      <protection locked="0"/>
    </xf>
    <xf numFmtId="0" fontId="11" fillId="10" borderId="66" xfId="0" applyFont="1" applyFill="1" applyBorder="1" applyAlignment="1" applyProtection="1">
      <alignment wrapText="1"/>
      <protection locked="0"/>
    </xf>
    <xf numFmtId="177" fontId="5" fillId="4" borderId="102" xfId="0" applyNumberFormat="1" applyFont="1" applyFill="1" applyBorder="1" applyAlignment="1" applyProtection="1">
      <alignment wrapText="1"/>
      <protection locked="0"/>
    </xf>
    <xf numFmtId="177" fontId="5" fillId="4" borderId="103" xfId="0" applyNumberFormat="1" applyFont="1" applyFill="1" applyBorder="1" applyAlignment="1" applyProtection="1">
      <alignment wrapText="1"/>
      <protection locked="0"/>
    </xf>
    <xf numFmtId="177" fontId="5" fillId="4" borderId="168" xfId="0" applyNumberFormat="1" applyFont="1" applyFill="1" applyBorder="1" applyAlignment="1" applyProtection="1">
      <alignment wrapText="1"/>
      <protection locked="0"/>
    </xf>
    <xf numFmtId="177" fontId="5" fillId="4" borderId="106" xfId="0" applyNumberFormat="1" applyFont="1" applyFill="1" applyBorder="1" applyAlignment="1" applyProtection="1">
      <alignment wrapText="1"/>
      <protection locked="0"/>
    </xf>
    <xf numFmtId="0" fontId="5" fillId="4" borderId="173" xfId="0" applyFont="1" applyFill="1" applyBorder="1" applyAlignment="1" applyProtection="1">
      <alignment vertical="center" wrapText="1"/>
      <protection locked="0"/>
    </xf>
    <xf numFmtId="0" fontId="5" fillId="4" borderId="102" xfId="0" applyFont="1" applyFill="1" applyBorder="1" applyAlignment="1" applyProtection="1">
      <alignment wrapText="1"/>
      <protection locked="0"/>
    </xf>
    <xf numFmtId="0" fontId="46" fillId="4" borderId="118" xfId="0" applyFont="1" applyFill="1" applyBorder="1" applyAlignment="1" applyProtection="1">
      <alignment horizontal="left" vertical="center" wrapText="1"/>
      <protection locked="0"/>
    </xf>
    <xf numFmtId="0" fontId="5" fillId="4" borderId="102" xfId="0" applyFont="1" applyFill="1" applyBorder="1" applyAlignment="1" applyProtection="1">
      <alignment horizontal="center" wrapText="1"/>
      <protection locked="0"/>
    </xf>
    <xf numFmtId="173" fontId="5" fillId="4" borderId="103" xfId="0" applyNumberFormat="1" applyFont="1" applyFill="1" applyBorder="1" applyAlignment="1" applyProtection="1">
      <alignment horizontal="center" wrapText="1"/>
      <protection locked="0"/>
    </xf>
    <xf numFmtId="173" fontId="5" fillId="4" borderId="104" xfId="42" applyNumberFormat="1" applyFont="1" applyFill="1" applyBorder="1" applyAlignment="1" applyProtection="1">
      <alignment wrapText="1"/>
      <protection locked="0"/>
    </xf>
    <xf numFmtId="172" fontId="5" fillId="4" borderId="105" xfId="0" applyNumberFormat="1" applyFont="1" applyFill="1" applyBorder="1" applyAlignment="1" applyProtection="1">
      <alignment wrapText="1"/>
      <protection locked="0"/>
    </xf>
    <xf numFmtId="0" fontId="5" fillId="4" borderId="103" xfId="0" applyFont="1" applyFill="1" applyBorder="1" applyAlignment="1" applyProtection="1">
      <alignment horizontal="center" wrapText="1"/>
      <protection locked="0"/>
    </xf>
    <xf numFmtId="172" fontId="5" fillId="4" borderId="102" xfId="0" applyNumberFormat="1" applyFont="1" applyFill="1" applyBorder="1" applyAlignment="1" applyProtection="1">
      <alignment wrapText="1"/>
      <protection locked="0"/>
    </xf>
    <xf numFmtId="0" fontId="5" fillId="4" borderId="102" xfId="0" applyNumberFormat="1" applyFont="1" applyFill="1" applyBorder="1" applyAlignment="1" applyProtection="1">
      <alignment wrapText="1"/>
      <protection locked="0"/>
    </xf>
    <xf numFmtId="0" fontId="5" fillId="4" borderId="102" xfId="0" applyFont="1" applyFill="1" applyBorder="1" applyAlignment="1" applyProtection="1">
      <alignment horizontal="center" vertical="center" wrapText="1"/>
      <protection locked="0"/>
    </xf>
    <xf numFmtId="3" fontId="5" fillId="4" borderId="103" xfId="0" applyNumberFormat="1" applyFont="1" applyFill="1" applyBorder="1" applyAlignment="1" applyProtection="1">
      <alignment wrapText="1"/>
      <protection locked="0"/>
    </xf>
    <xf numFmtId="3" fontId="5" fillId="4" borderId="168" xfId="0" applyNumberFormat="1" applyFont="1" applyFill="1" applyBorder="1" applyAlignment="1" applyProtection="1">
      <alignment wrapText="1"/>
      <protection locked="0"/>
    </xf>
    <xf numFmtId="3" fontId="5" fillId="4" borderId="106" xfId="0" applyNumberFormat="1" applyFont="1" applyFill="1" applyBorder="1" applyAlignment="1" applyProtection="1">
      <alignment wrapText="1"/>
      <protection locked="0"/>
    </xf>
    <xf numFmtId="0" fontId="5" fillId="4" borderId="103" xfId="0" applyNumberFormat="1" applyFont="1" applyFill="1" applyBorder="1" applyAlignment="1" applyProtection="1">
      <alignment wrapText="1"/>
      <protection locked="0"/>
    </xf>
    <xf numFmtId="0" fontId="5" fillId="4" borderId="156" xfId="0" applyFont="1" applyFill="1" applyBorder="1" applyAlignment="1" applyProtection="1">
      <alignment wrapText="1"/>
      <protection locked="0"/>
    </xf>
    <xf numFmtId="0" fontId="5" fillId="4" borderId="157" xfId="0" applyFont="1" applyFill="1" applyBorder="1" applyAlignment="1" applyProtection="1">
      <alignment horizontal="center" wrapText="1"/>
      <protection locked="0"/>
    </xf>
    <xf numFmtId="0" fontId="5" fillId="4" borderId="108" xfId="0" applyFont="1" applyFill="1" applyBorder="1" applyAlignment="1" applyProtection="1">
      <alignment wrapText="1"/>
      <protection locked="0"/>
    </xf>
    <xf numFmtId="0" fontId="5" fillId="4" borderId="157" xfId="0" applyFont="1" applyFill="1" applyBorder="1" applyAlignment="1" applyProtection="1">
      <alignment wrapText="1"/>
      <protection locked="0"/>
    </xf>
    <xf numFmtId="0" fontId="5" fillId="4" borderId="111" xfId="0" applyNumberFormat="1" applyFont="1" applyFill="1" applyBorder="1" applyAlignment="1" applyProtection="1">
      <alignment wrapText="1"/>
      <protection locked="0"/>
    </xf>
    <xf numFmtId="0" fontId="5" fillId="4" borderId="162" xfId="0" applyNumberFormat="1" applyFont="1" applyFill="1" applyBorder="1" applyAlignment="1" applyProtection="1">
      <alignment wrapText="1"/>
      <protection locked="0"/>
    </xf>
    <xf numFmtId="0" fontId="5" fillId="4" borderId="157" xfId="0" applyFont="1" applyFill="1" applyBorder="1" applyAlignment="1" applyProtection="1">
      <alignment horizontal="center" vertical="center" wrapText="1"/>
      <protection locked="0"/>
    </xf>
    <xf numFmtId="3" fontId="5" fillId="4" borderId="111" xfId="0" applyNumberFormat="1" applyFont="1" applyFill="1" applyBorder="1" applyAlignment="1" applyProtection="1">
      <alignment wrapText="1"/>
      <protection locked="0"/>
    </xf>
    <xf numFmtId="3" fontId="5" fillId="4" borderId="112" xfId="0" applyNumberFormat="1" applyFont="1" applyFill="1" applyBorder="1" applyAlignment="1" applyProtection="1">
      <alignment wrapText="1"/>
      <protection locked="0"/>
    </xf>
    <xf numFmtId="3" fontId="5" fillId="4" borderId="113" xfId="0" applyNumberFormat="1" applyFont="1" applyFill="1" applyBorder="1" applyAlignment="1" applyProtection="1">
      <alignment wrapText="1"/>
      <protection locked="0"/>
    </xf>
    <xf numFmtId="0" fontId="5" fillId="4" borderId="107" xfId="0" applyFont="1" applyFill="1" applyBorder="1" applyAlignment="1" applyProtection="1">
      <alignment wrapText="1"/>
      <protection locked="0"/>
    </xf>
    <xf numFmtId="0" fontId="5" fillId="4" borderId="108" xfId="0" applyFont="1" applyFill="1" applyBorder="1" applyAlignment="1" applyProtection="1">
      <alignment horizontal="center" wrapText="1"/>
      <protection locked="0"/>
    </xf>
    <xf numFmtId="0" fontId="5" fillId="4" borderId="108" xfId="0" applyFont="1" applyFill="1" applyBorder="1" applyAlignment="1" applyProtection="1">
      <alignment horizontal="center" vertical="center" wrapText="1"/>
      <protection locked="0"/>
    </xf>
    <xf numFmtId="3" fontId="5" fillId="4" borderId="103" xfId="0" applyNumberFormat="1" applyFont="1" applyFill="1" applyBorder="1" applyAlignment="1" applyProtection="1">
      <alignment horizontal="center" wrapText="1"/>
      <protection locked="0"/>
    </xf>
    <xf numFmtId="0" fontId="5" fillId="0" borderId="0" xfId="0" applyFont="1" applyAlignment="1">
      <alignment vertical="top" wrapText="1"/>
    </xf>
    <xf numFmtId="0" fontId="5" fillId="4" borderId="174" xfId="0" applyNumberFormat="1" applyFont="1" applyFill="1" applyBorder="1" applyAlignment="1" applyProtection="1">
      <alignment vertical="center" wrapText="1"/>
      <protection locked="0"/>
    </xf>
    <xf numFmtId="3" fontId="5" fillId="4" borderId="114" xfId="0" applyNumberFormat="1" applyFont="1" applyFill="1" applyBorder="1" applyAlignment="1" applyProtection="1">
      <alignment horizontal="center" wrapText="1"/>
      <protection locked="0"/>
    </xf>
    <xf numFmtId="177" fontId="5" fillId="4" borderId="109" xfId="0" applyNumberFormat="1" applyFont="1" applyFill="1" applyBorder="1" applyAlignment="1" applyProtection="1">
      <alignment wrapText="1"/>
      <protection locked="0"/>
    </xf>
    <xf numFmtId="177" fontId="5" fillId="4" borderId="114" xfId="0" applyNumberFormat="1" applyFont="1" applyFill="1" applyBorder="1" applyAlignment="1" applyProtection="1">
      <alignment wrapText="1"/>
      <protection locked="0"/>
    </xf>
    <xf numFmtId="177" fontId="5" fillId="4" borderId="105" xfId="0" applyNumberFormat="1" applyFont="1" applyFill="1" applyBorder="1" applyAlignment="1" applyProtection="1">
      <alignment wrapText="1"/>
      <protection locked="0"/>
    </xf>
    <xf numFmtId="177" fontId="5" fillId="4" borderId="104" xfId="0" applyNumberFormat="1" applyFont="1" applyFill="1" applyBorder="1" applyAlignment="1" applyProtection="1">
      <alignment wrapText="1"/>
      <protection locked="0"/>
    </xf>
    <xf numFmtId="14" fontId="5" fillId="4" borderId="102" xfId="0" applyNumberFormat="1" applyFont="1" applyFill="1" applyBorder="1" applyAlignment="1" applyProtection="1">
      <alignment wrapText="1"/>
      <protection locked="0"/>
    </xf>
    <xf numFmtId="172" fontId="11" fillId="4" borderId="120" xfId="0" applyNumberFormat="1" applyFont="1" applyFill="1" applyBorder="1" applyAlignment="1" applyProtection="1">
      <alignment horizontal="center" vertical="center" wrapText="1"/>
      <protection locked="0"/>
    </xf>
    <xf numFmtId="0" fontId="46" fillId="4" borderId="169" xfId="0" applyFont="1" applyFill="1" applyBorder="1" applyAlignment="1" applyProtection="1">
      <alignment horizontal="left" vertical="center" wrapText="1"/>
      <protection locked="0"/>
    </xf>
    <xf numFmtId="0" fontId="11" fillId="0" borderId="0" xfId="0" applyFont="1" applyAlignment="1">
      <alignment/>
    </xf>
    <xf numFmtId="0" fontId="46" fillId="4" borderId="66" xfId="0" applyFont="1" applyFill="1" applyBorder="1" applyAlignment="1" applyProtection="1">
      <alignment horizontal="center" vertical="center" wrapText="1"/>
      <protection locked="0"/>
    </xf>
    <xf numFmtId="0" fontId="46" fillId="4" borderId="118" xfId="0" applyFont="1" applyFill="1" applyBorder="1" applyAlignment="1" applyProtection="1">
      <alignment horizontal="center" vertical="center" wrapText="1"/>
      <protection locked="0"/>
    </xf>
    <xf numFmtId="0" fontId="5" fillId="4" borderId="120" xfId="0" applyFont="1" applyFill="1" applyBorder="1" applyAlignment="1" applyProtection="1">
      <alignment horizontal="center" vertical="center" wrapText="1"/>
      <protection locked="0"/>
    </xf>
    <xf numFmtId="0" fontId="46" fillId="4" borderId="120" xfId="0" applyFont="1" applyFill="1" applyBorder="1" applyAlignment="1" applyProtection="1">
      <alignment horizontal="center" vertical="center" wrapText="1"/>
      <protection locked="0"/>
    </xf>
    <xf numFmtId="172" fontId="11" fillId="3" borderId="120" xfId="0" applyNumberFormat="1" applyFont="1" applyFill="1" applyBorder="1" applyAlignment="1" applyProtection="1">
      <alignment horizontal="center" vertical="center" wrapText="1"/>
      <protection/>
    </xf>
    <xf numFmtId="0" fontId="46" fillId="4" borderId="169" xfId="0" applyFont="1" applyFill="1" applyBorder="1" applyAlignment="1" applyProtection="1">
      <alignment horizontal="center" vertical="center" wrapText="1"/>
      <protection locked="0"/>
    </xf>
    <xf numFmtId="0" fontId="11" fillId="0" borderId="0" xfId="0" applyFont="1" applyAlignment="1">
      <alignment/>
    </xf>
    <xf numFmtId="172" fontId="11" fillId="4" borderId="116" xfId="0" applyNumberFormat="1" applyFont="1" applyFill="1" applyBorder="1" applyAlignment="1" applyProtection="1">
      <alignment horizontal="center" vertical="center" wrapText="1"/>
      <protection locked="0"/>
    </xf>
    <xf numFmtId="0" fontId="46" fillId="4" borderId="83" xfId="0" applyFont="1" applyFill="1" applyBorder="1" applyAlignment="1" applyProtection="1">
      <alignment horizontal="center" vertical="center" wrapText="1"/>
      <protection locked="0"/>
    </xf>
    <xf numFmtId="0" fontId="46" fillId="4" borderId="65" xfId="0" applyFont="1" applyFill="1" applyBorder="1" applyAlignment="1" applyProtection="1">
      <alignment horizontal="center" vertical="center" wrapText="1"/>
      <protection locked="0"/>
    </xf>
    <xf numFmtId="0" fontId="46" fillId="4" borderId="119" xfId="0" applyFont="1" applyFill="1" applyBorder="1" applyAlignment="1" applyProtection="1">
      <alignment horizontal="center" vertical="center" wrapText="1"/>
      <protection locked="0"/>
    </xf>
    <xf numFmtId="0" fontId="46" fillId="4" borderId="116" xfId="0" applyFont="1" applyFill="1" applyBorder="1" applyAlignment="1" applyProtection="1">
      <alignment horizontal="center" vertical="center" wrapText="1"/>
      <protection locked="0"/>
    </xf>
    <xf numFmtId="0" fontId="12" fillId="10" borderId="126" xfId="0" applyFont="1" applyFill="1" applyBorder="1" applyAlignment="1" applyProtection="1">
      <alignment vertical="center" wrapText="1"/>
      <protection locked="0"/>
    </xf>
    <xf numFmtId="0" fontId="12" fillId="10" borderId="127" xfId="0" applyFont="1" applyFill="1" applyBorder="1" applyAlignment="1" applyProtection="1">
      <alignment vertical="center" wrapText="1"/>
      <protection locked="0"/>
    </xf>
    <xf numFmtId="2" fontId="12" fillId="10" borderId="127" xfId="0" applyNumberFormat="1" applyFont="1" applyFill="1" applyBorder="1" applyAlignment="1" applyProtection="1">
      <alignment vertical="center" wrapText="1"/>
      <protection locked="0"/>
    </xf>
    <xf numFmtId="2" fontId="12" fillId="10" borderId="130" xfId="0" applyNumberFormat="1" applyFont="1" applyFill="1" applyBorder="1" applyAlignment="1" applyProtection="1">
      <alignment vertical="center" wrapText="1"/>
      <protection locked="0"/>
    </xf>
    <xf numFmtId="0" fontId="12" fillId="10" borderId="122" xfId="0" applyFont="1" applyFill="1" applyBorder="1" applyAlignment="1" applyProtection="1">
      <alignment vertical="center" wrapText="1"/>
      <protection locked="0"/>
    </xf>
    <xf numFmtId="0" fontId="12" fillId="10" borderId="123" xfId="0" applyFont="1" applyFill="1" applyBorder="1" applyAlignment="1" applyProtection="1">
      <alignment vertical="center" wrapText="1"/>
      <protection locked="0"/>
    </xf>
    <xf numFmtId="2" fontId="12" fillId="10" borderId="123" xfId="0" applyNumberFormat="1" applyFont="1" applyFill="1" applyBorder="1" applyAlignment="1" applyProtection="1">
      <alignment vertical="center" wrapText="1"/>
      <protection locked="0"/>
    </xf>
    <xf numFmtId="2" fontId="12" fillId="10" borderId="125" xfId="0" applyNumberFormat="1" applyFont="1" applyFill="1" applyBorder="1" applyAlignment="1" applyProtection="1">
      <alignment vertical="center" wrapText="1"/>
      <protection locked="0"/>
    </xf>
    <xf numFmtId="177" fontId="12" fillId="10" borderId="127" xfId="0" applyNumberFormat="1" applyFont="1" applyFill="1" applyBorder="1" applyAlignment="1" applyProtection="1">
      <alignment vertical="center" wrapText="1"/>
      <protection locked="0"/>
    </xf>
    <xf numFmtId="177" fontId="12" fillId="10" borderId="130" xfId="0" applyNumberFormat="1" applyFont="1" applyFill="1" applyBorder="1" applyAlignment="1" applyProtection="1">
      <alignment vertical="center" wrapText="1"/>
      <protection locked="0"/>
    </xf>
    <xf numFmtId="177" fontId="12" fillId="10" borderId="123" xfId="0" applyNumberFormat="1" applyFont="1" applyFill="1" applyBorder="1" applyAlignment="1" applyProtection="1">
      <alignment vertical="center" wrapText="1"/>
      <protection locked="0"/>
    </xf>
    <xf numFmtId="177" fontId="12" fillId="10" borderId="125" xfId="0" applyNumberFormat="1" applyFont="1" applyFill="1" applyBorder="1" applyAlignment="1" applyProtection="1">
      <alignment vertical="center" wrapText="1"/>
      <protection locked="0"/>
    </xf>
    <xf numFmtId="0" fontId="12" fillId="10" borderId="127" xfId="0" applyNumberFormat="1" applyFont="1" applyFill="1" applyBorder="1" applyAlignment="1" applyProtection="1">
      <alignment vertical="center" wrapText="1"/>
      <protection locked="0"/>
    </xf>
    <xf numFmtId="49" fontId="11" fillId="10" borderId="137" xfId="0" applyNumberFormat="1" applyFont="1" applyFill="1" applyBorder="1" applyAlignment="1" applyProtection="1">
      <alignment horizontal="center" wrapText="1"/>
      <protection locked="0"/>
    </xf>
    <xf numFmtId="49" fontId="11" fillId="10" borderId="138" xfId="0" applyNumberFormat="1" applyFont="1" applyFill="1" applyBorder="1" applyAlignment="1" applyProtection="1">
      <alignment horizontal="center" wrapText="1"/>
      <protection locked="0"/>
    </xf>
    <xf numFmtId="0" fontId="11" fillId="10" borderId="132" xfId="0" applyFont="1" applyFill="1" applyBorder="1" applyAlignment="1" applyProtection="1">
      <alignment horizontal="center" wrapText="1"/>
      <protection locked="0"/>
    </xf>
    <xf numFmtId="0" fontId="11" fillId="10" borderId="134" xfId="0" applyFont="1" applyFill="1" applyBorder="1" applyAlignment="1" applyProtection="1">
      <alignment horizontal="center" wrapText="1"/>
      <protection locked="0"/>
    </xf>
    <xf numFmtId="0" fontId="11" fillId="10" borderId="132" xfId="0" applyFont="1" applyFill="1" applyBorder="1" applyAlignment="1" applyProtection="1">
      <alignment wrapText="1"/>
      <protection locked="0"/>
    </xf>
    <xf numFmtId="0" fontId="11" fillId="10" borderId="134" xfId="0" applyFont="1" applyFill="1" applyBorder="1" applyAlignment="1" applyProtection="1">
      <alignment wrapText="1"/>
      <protection locked="0"/>
    </xf>
    <xf numFmtId="0" fontId="11" fillId="10" borderId="133" xfId="0" applyFont="1" applyFill="1" applyBorder="1" applyAlignment="1" applyProtection="1">
      <alignment wrapText="1"/>
      <protection locked="0"/>
    </xf>
    <xf numFmtId="177" fontId="11" fillId="10" borderId="137" xfId="0" applyNumberFormat="1" applyFont="1" applyFill="1" applyBorder="1" applyAlignment="1" applyProtection="1">
      <alignment horizontal="center" wrapText="1"/>
      <protection locked="0"/>
    </xf>
    <xf numFmtId="177" fontId="11" fillId="10" borderId="139" xfId="0" applyNumberFormat="1" applyFont="1" applyFill="1" applyBorder="1" applyAlignment="1" applyProtection="1">
      <alignment horizontal="center" wrapText="1"/>
      <protection locked="0"/>
    </xf>
    <xf numFmtId="0" fontId="11" fillId="10" borderId="123" xfId="0" applyFont="1" applyFill="1" applyBorder="1" applyAlignment="1" applyProtection="1">
      <alignment wrapText="1"/>
      <protection locked="0"/>
    </xf>
    <xf numFmtId="0" fontId="11" fillId="10" borderId="135" xfId="0" applyFont="1" applyFill="1" applyBorder="1" applyAlignment="1" applyProtection="1">
      <alignment wrapText="1"/>
      <protection locked="0"/>
    </xf>
    <xf numFmtId="0" fontId="11" fillId="10" borderId="136" xfId="0" applyFont="1" applyFill="1" applyBorder="1" applyAlignment="1" applyProtection="1">
      <alignment wrapText="1"/>
      <protection locked="0"/>
    </xf>
    <xf numFmtId="0" fontId="11" fillId="10" borderId="173" xfId="0" applyFont="1" applyFill="1" applyBorder="1" applyAlignment="1" applyProtection="1">
      <alignment vertical="center" wrapText="1"/>
      <protection locked="0"/>
    </xf>
    <xf numFmtId="0" fontId="11" fillId="10" borderId="175" xfId="0" applyFont="1" applyFill="1" applyBorder="1" applyAlignment="1" applyProtection="1">
      <alignment vertical="center" wrapText="1"/>
      <protection locked="0"/>
    </xf>
    <xf numFmtId="49" fontId="11" fillId="10" borderId="139" xfId="0" applyNumberFormat="1" applyFont="1" applyFill="1" applyBorder="1" applyAlignment="1" applyProtection="1">
      <alignment horizontal="center" wrapText="1"/>
      <protection locked="0"/>
    </xf>
    <xf numFmtId="49" fontId="11" fillId="10" borderId="131" xfId="0" applyNumberFormat="1" applyFont="1" applyFill="1" applyBorder="1" applyAlignment="1" applyProtection="1">
      <alignment horizontal="center" wrapText="1"/>
      <protection locked="0"/>
    </xf>
    <xf numFmtId="0" fontId="11" fillId="10" borderId="123" xfId="0" applyFont="1" applyFill="1" applyBorder="1" applyAlignment="1" applyProtection="1">
      <alignment horizontal="center" wrapText="1"/>
      <protection locked="0"/>
    </xf>
    <xf numFmtId="0" fontId="11" fillId="10" borderId="54" xfId="0" applyFont="1" applyFill="1" applyBorder="1" applyAlignment="1" applyProtection="1">
      <alignment horizontal="center" wrapText="1"/>
      <protection locked="0"/>
    </xf>
    <xf numFmtId="0" fontId="11" fillId="10" borderId="176" xfId="0" applyFont="1" applyFill="1" applyBorder="1" applyAlignment="1" applyProtection="1">
      <alignment wrapText="1"/>
      <protection locked="0"/>
    </xf>
    <xf numFmtId="0" fontId="11" fillId="10" borderId="54" xfId="0" applyFont="1" applyFill="1" applyBorder="1" applyAlignment="1" applyProtection="1">
      <alignment wrapText="1"/>
      <protection locked="0"/>
    </xf>
    <xf numFmtId="0" fontId="11" fillId="4" borderId="137" xfId="0" applyFont="1" applyFill="1" applyBorder="1" applyAlignment="1" applyProtection="1">
      <alignment horizontal="center" wrapText="1"/>
      <protection locked="0"/>
    </xf>
    <xf numFmtId="0" fontId="11" fillId="4" borderId="138" xfId="0" applyFont="1" applyFill="1" applyBorder="1" applyAlignment="1" applyProtection="1">
      <alignment horizontal="center" wrapText="1"/>
      <protection locked="0"/>
    </xf>
    <xf numFmtId="0" fontId="11" fillId="4" borderId="134" xfId="0" applyFont="1" applyFill="1" applyBorder="1" applyAlignment="1" applyProtection="1">
      <alignment horizontal="center" wrapText="1"/>
      <protection locked="0"/>
    </xf>
    <xf numFmtId="0" fontId="11" fillId="4" borderId="131" xfId="0" applyFont="1" applyFill="1" applyBorder="1" applyAlignment="1" applyProtection="1">
      <alignment wrapText="1"/>
      <protection locked="0"/>
    </xf>
    <xf numFmtId="0" fontId="11" fillId="4" borderId="136" xfId="0" applyFont="1" applyFill="1" applyBorder="1" applyAlignment="1" applyProtection="1">
      <alignment wrapText="1"/>
      <protection locked="0"/>
    </xf>
    <xf numFmtId="0" fontId="11" fillId="4" borderId="139" xfId="0" applyFont="1" applyFill="1" applyBorder="1" applyAlignment="1" applyProtection="1">
      <alignment horizontal="center" wrapText="1"/>
      <protection locked="0"/>
    </xf>
    <xf numFmtId="0" fontId="11" fillId="4" borderId="131" xfId="0" applyFont="1" applyFill="1" applyBorder="1" applyAlignment="1" applyProtection="1">
      <alignment horizontal="center" wrapText="1"/>
      <protection locked="0"/>
    </xf>
    <xf numFmtId="0" fontId="11" fillId="4" borderId="136" xfId="0" applyFont="1" applyFill="1" applyBorder="1" applyAlignment="1" applyProtection="1">
      <alignment horizontal="center" wrapText="1"/>
      <protection locked="0"/>
    </xf>
    <xf numFmtId="0" fontId="11" fillId="4" borderId="137" xfId="0" applyFont="1" applyFill="1" applyBorder="1" applyAlignment="1" applyProtection="1">
      <alignment wrapText="1"/>
      <protection locked="0"/>
    </xf>
    <xf numFmtId="0" fontId="11" fillId="4" borderId="138" xfId="0" applyFont="1" applyFill="1" applyBorder="1" applyAlignment="1" applyProtection="1">
      <alignment wrapText="1"/>
      <protection locked="0"/>
    </xf>
    <xf numFmtId="0" fontId="11" fillId="4" borderId="140" xfId="0" applyFont="1" applyFill="1" applyBorder="1" applyAlignment="1" applyProtection="1">
      <alignment wrapText="1"/>
      <protection locked="0"/>
    </xf>
    <xf numFmtId="0" fontId="11" fillId="4" borderId="132" xfId="0" applyFont="1" applyFill="1" applyBorder="1" applyAlignment="1" applyProtection="1">
      <alignment horizontal="center" wrapText="1"/>
      <protection locked="0"/>
    </xf>
    <xf numFmtId="174" fontId="11" fillId="4" borderId="123" xfId="0" applyNumberFormat="1" applyFont="1" applyFill="1" applyBorder="1" applyAlignment="1" applyProtection="1">
      <alignment horizontal="center" wrapText="1"/>
      <protection locked="0"/>
    </xf>
    <xf numFmtId="0" fontId="11" fillId="4" borderId="133" xfId="0" applyFont="1" applyFill="1" applyBorder="1" applyAlignment="1" applyProtection="1">
      <alignment horizontal="right" wrapText="1"/>
      <protection locked="0"/>
    </xf>
    <xf numFmtId="0" fontId="11" fillId="4" borderId="134" xfId="0" applyFont="1" applyFill="1" applyBorder="1" applyAlignment="1" applyProtection="1">
      <alignment wrapText="1"/>
      <protection locked="0"/>
    </xf>
    <xf numFmtId="0" fontId="11" fillId="4" borderId="122" xfId="0" applyFont="1" applyFill="1" applyBorder="1" applyAlignment="1" applyProtection="1">
      <alignment wrapText="1"/>
      <protection locked="0"/>
    </xf>
    <xf numFmtId="0" fontId="11" fillId="4" borderId="123" xfId="0" applyFont="1" applyFill="1" applyBorder="1" applyAlignment="1" applyProtection="1">
      <alignment horizontal="center" wrapText="1"/>
      <protection locked="0"/>
    </xf>
    <xf numFmtId="0" fontId="11" fillId="4" borderId="135" xfId="0" applyFont="1" applyFill="1" applyBorder="1" applyAlignment="1" applyProtection="1">
      <alignment horizontal="center" wrapText="1"/>
      <protection locked="0"/>
    </xf>
    <xf numFmtId="0" fontId="11" fillId="4" borderId="177" xfId="0" applyFont="1" applyFill="1" applyBorder="1" applyAlignment="1" applyProtection="1">
      <alignment wrapText="1"/>
      <protection locked="0"/>
    </xf>
    <xf numFmtId="0" fontId="11" fillId="4" borderId="178" xfId="0" applyFont="1" applyFill="1" applyBorder="1" applyAlignment="1" applyProtection="1">
      <alignment horizontal="center" wrapText="1"/>
      <protection locked="0"/>
    </xf>
    <xf numFmtId="174" fontId="11" fillId="4" borderId="178" xfId="0" applyNumberFormat="1" applyFont="1" applyFill="1" applyBorder="1" applyAlignment="1" applyProtection="1">
      <alignment horizontal="center" wrapText="1"/>
      <protection locked="0"/>
    </xf>
    <xf numFmtId="0" fontId="11" fillId="4" borderId="179" xfId="0" applyFont="1" applyFill="1" applyBorder="1" applyAlignment="1" applyProtection="1">
      <alignment horizontal="center" wrapText="1"/>
      <protection locked="0"/>
    </xf>
    <xf numFmtId="0" fontId="11" fillId="4" borderId="135" xfId="0" applyFont="1" applyFill="1" applyBorder="1" applyAlignment="1" applyProtection="1">
      <alignment horizontal="right" wrapText="1"/>
      <protection locked="0"/>
    </xf>
    <xf numFmtId="175" fontId="11" fillId="4" borderId="123" xfId="0" applyNumberFormat="1" applyFont="1" applyFill="1" applyBorder="1" applyAlignment="1" applyProtection="1">
      <alignment horizontal="center" wrapText="1"/>
      <protection locked="0"/>
    </xf>
    <xf numFmtId="0" fontId="11" fillId="4" borderId="134" xfId="0" applyFont="1" applyFill="1" applyBorder="1" applyAlignment="1" applyProtection="1">
      <alignment horizontal="right" wrapText="1"/>
      <protection locked="0"/>
    </xf>
    <xf numFmtId="0" fontId="11" fillId="4" borderId="136" xfId="0" applyFont="1" applyFill="1" applyBorder="1" applyAlignment="1" applyProtection="1">
      <alignment horizontal="right" wrapText="1"/>
      <protection locked="0"/>
    </xf>
    <xf numFmtId="0" fontId="11" fillId="4" borderId="140" xfId="0" applyFont="1" applyFill="1" applyBorder="1" applyAlignment="1" applyProtection="1">
      <alignment horizontal="center" wrapText="1"/>
      <protection locked="0"/>
    </xf>
    <xf numFmtId="0" fontId="11" fillId="4" borderId="122" xfId="0" applyFont="1" applyFill="1" applyBorder="1" applyAlignment="1" applyProtection="1">
      <alignment horizontal="center" wrapText="1"/>
      <protection locked="0"/>
    </xf>
    <xf numFmtId="3" fontId="30" fillId="10" borderId="93" xfId="0" applyNumberFormat="1" applyFont="1" applyFill="1" applyBorder="1" applyAlignment="1" applyProtection="1">
      <alignment horizontal="center" vertical="center" wrapText="1"/>
      <protection locked="0"/>
    </xf>
    <xf numFmtId="3" fontId="30" fillId="10" borderId="94" xfId="0" applyNumberFormat="1" applyFont="1" applyFill="1" applyBorder="1" applyAlignment="1" applyProtection="1">
      <alignment horizontal="center" vertical="center" wrapText="1"/>
      <protection locked="0"/>
    </xf>
    <xf numFmtId="3" fontId="30" fillId="10" borderId="69" xfId="0" applyNumberFormat="1" applyFont="1" applyFill="1" applyBorder="1" applyAlignment="1" applyProtection="1">
      <alignment horizontal="center" vertical="center" wrapText="1"/>
      <protection locked="0"/>
    </xf>
    <xf numFmtId="3" fontId="30" fillId="10" borderId="70" xfId="0" applyNumberFormat="1" applyFont="1" applyFill="1" applyBorder="1" applyAlignment="1" applyProtection="1">
      <alignment horizontal="center" vertical="center" wrapText="1"/>
      <protection locked="0"/>
    </xf>
    <xf numFmtId="3" fontId="30" fillId="10" borderId="71" xfId="0" applyNumberFormat="1" applyFont="1" applyFill="1" applyBorder="1" applyAlignment="1" applyProtection="1">
      <alignment horizontal="center" vertical="center" wrapText="1"/>
      <protection locked="0"/>
    </xf>
    <xf numFmtId="3" fontId="30" fillId="10" borderId="80" xfId="0" applyNumberFormat="1" applyFont="1" applyFill="1" applyBorder="1" applyAlignment="1" applyProtection="1">
      <alignment horizontal="center" vertical="center" wrapText="1"/>
      <protection locked="0"/>
    </xf>
    <xf numFmtId="0" fontId="5" fillId="3" borderId="102" xfId="0" applyFont="1" applyFill="1" applyBorder="1" applyAlignment="1" applyProtection="1">
      <alignment horizontal="center" vertical="center" wrapText="1"/>
      <protection locked="0"/>
    </xf>
    <xf numFmtId="0" fontId="30" fillId="3" borderId="102" xfId="0" applyFont="1" applyFill="1" applyBorder="1" applyAlignment="1" applyProtection="1">
      <alignment horizontal="center" vertical="center" wrapText="1"/>
      <protection locked="0"/>
    </xf>
    <xf numFmtId="0" fontId="11" fillId="10" borderId="136" xfId="0" applyFont="1" applyFill="1" applyBorder="1" applyAlignment="1" applyProtection="1">
      <alignment horizontal="center" vertical="center" wrapText="1"/>
      <protection locked="0"/>
    </xf>
    <xf numFmtId="0" fontId="11" fillId="10" borderId="134" xfId="0" applyFont="1" applyFill="1" applyBorder="1" applyAlignment="1" applyProtection="1">
      <alignment horizontal="center" vertical="center" wrapText="1"/>
      <protection locked="0"/>
    </xf>
    <xf numFmtId="49" fontId="11" fillId="10" borderId="137" xfId="0" applyNumberFormat="1" applyFont="1" applyFill="1" applyBorder="1" applyAlignment="1" applyProtection="1">
      <alignment horizontal="center" vertical="center" wrapText="1"/>
      <protection locked="0"/>
    </xf>
    <xf numFmtId="49" fontId="11" fillId="10" borderId="138" xfId="0" applyNumberFormat="1" applyFont="1" applyFill="1" applyBorder="1" applyAlignment="1" applyProtection="1">
      <alignment horizontal="center" vertical="center" wrapText="1"/>
      <protection locked="0"/>
    </xf>
    <xf numFmtId="0" fontId="11" fillId="10" borderId="132" xfId="0" applyFont="1" applyFill="1" applyBorder="1" applyAlignment="1" applyProtection="1">
      <alignment horizontal="center" vertical="center" wrapText="1"/>
      <protection locked="0"/>
    </xf>
    <xf numFmtId="0" fontId="11" fillId="10" borderId="133" xfId="0" applyFont="1" applyFill="1" applyBorder="1" applyAlignment="1" applyProtection="1">
      <alignment horizontal="center" vertical="center" wrapText="1"/>
      <protection locked="0"/>
    </xf>
    <xf numFmtId="49" fontId="11" fillId="10" borderId="139" xfId="0" applyNumberFormat="1" applyFont="1" applyFill="1" applyBorder="1" applyAlignment="1" applyProtection="1">
      <alignment horizontal="center" vertical="center" wrapText="1"/>
      <protection locked="0"/>
    </xf>
    <xf numFmtId="49" fontId="11" fillId="10" borderId="131" xfId="0" applyNumberFormat="1" applyFont="1" applyFill="1" applyBorder="1" applyAlignment="1" applyProtection="1">
      <alignment horizontal="center" vertical="center" wrapText="1"/>
      <protection locked="0"/>
    </xf>
    <xf numFmtId="0" fontId="11" fillId="10" borderId="123" xfId="0" applyFont="1" applyFill="1" applyBorder="1" applyAlignment="1" applyProtection="1">
      <alignment horizontal="center" vertical="center" wrapText="1"/>
      <protection locked="0"/>
    </xf>
    <xf numFmtId="0" fontId="11" fillId="10" borderId="135" xfId="0" applyFont="1" applyFill="1" applyBorder="1" applyAlignment="1" applyProtection="1">
      <alignment horizontal="center" vertical="center" wrapText="1"/>
      <protection locked="0"/>
    </xf>
    <xf numFmtId="0" fontId="11" fillId="10" borderId="180" xfId="0" applyFont="1" applyFill="1" applyBorder="1" applyAlignment="1" applyProtection="1">
      <alignment wrapText="1"/>
      <protection locked="0"/>
    </xf>
    <xf numFmtId="0" fontId="11" fillId="10" borderId="181" xfId="0" applyFont="1" applyFill="1" applyBorder="1" applyAlignment="1">
      <alignment horizontal="center" vertical="center" wrapText="1"/>
    </xf>
    <xf numFmtId="0" fontId="11" fillId="4" borderId="137" xfId="0" applyFont="1" applyFill="1" applyBorder="1" applyAlignment="1" applyProtection="1">
      <alignment vertical="center" wrapText="1"/>
      <protection locked="0"/>
    </xf>
    <xf numFmtId="0" fontId="11" fillId="4" borderId="138" xfId="0" applyFont="1" applyFill="1" applyBorder="1" applyAlignment="1" applyProtection="1">
      <alignment vertical="center" wrapText="1"/>
      <protection locked="0"/>
    </xf>
    <xf numFmtId="0" fontId="11" fillId="4" borderId="134" xfId="0" applyFont="1" applyFill="1" applyBorder="1" applyAlignment="1" applyProtection="1">
      <alignment vertical="center" wrapText="1"/>
      <protection locked="0"/>
    </xf>
    <xf numFmtId="0" fontId="11" fillId="4" borderId="134" xfId="0" applyFont="1" applyFill="1" applyBorder="1" applyAlignment="1" applyProtection="1">
      <alignment horizontal="center" vertical="center" wrapText="1"/>
      <protection locked="0"/>
    </xf>
    <xf numFmtId="0" fontId="11" fillId="4" borderId="136" xfId="0" applyFont="1" applyFill="1" applyBorder="1" applyAlignment="1" applyProtection="1">
      <alignment horizontal="center" vertical="center" wrapText="1"/>
      <protection locked="0"/>
    </xf>
    <xf numFmtId="1" fontId="11" fillId="4" borderId="140" xfId="0" applyNumberFormat="1" applyFont="1" applyFill="1" applyBorder="1" applyAlignment="1" applyProtection="1">
      <alignment horizontal="center" vertical="center" wrapText="1"/>
      <protection locked="0"/>
    </xf>
    <xf numFmtId="1" fontId="11" fillId="4" borderId="141" xfId="0" applyNumberFormat="1" applyFont="1" applyFill="1" applyBorder="1" applyAlignment="1" applyProtection="1">
      <alignment horizontal="center" vertical="center" wrapText="1"/>
      <protection locked="0"/>
    </xf>
    <xf numFmtId="1" fontId="11" fillId="4" borderId="132" xfId="0" applyNumberFormat="1" applyFont="1" applyFill="1" applyBorder="1" applyAlignment="1" applyProtection="1">
      <alignment horizontal="center" vertical="center" wrapText="1"/>
      <protection locked="0"/>
    </xf>
    <xf numFmtId="0" fontId="5" fillId="4" borderId="101" xfId="0" applyFont="1" applyFill="1" applyBorder="1" applyAlignment="1" applyProtection="1">
      <alignment wrapText="1"/>
      <protection locked="0"/>
    </xf>
    <xf numFmtId="0" fontId="5" fillId="10" borderId="102" xfId="0" applyFont="1" applyFill="1" applyBorder="1" applyAlignment="1" applyProtection="1">
      <alignment horizontal="center" vertical="center" wrapText="1"/>
      <protection locked="0"/>
    </xf>
    <xf numFmtId="0" fontId="5" fillId="10" borderId="107" xfId="0" applyFont="1" applyFill="1" applyBorder="1" applyAlignment="1" applyProtection="1">
      <alignment wrapText="1"/>
      <protection locked="0"/>
    </xf>
    <xf numFmtId="0" fontId="5" fillId="10" borderId="108" xfId="0" applyFont="1" applyFill="1" applyBorder="1" applyAlignment="1" applyProtection="1">
      <alignment horizontal="center" vertical="center" wrapText="1"/>
      <protection locked="0"/>
    </xf>
    <xf numFmtId="172" fontId="5" fillId="10" borderId="102" xfId="0" applyNumberFormat="1" applyFont="1" applyFill="1" applyBorder="1" applyAlignment="1" applyProtection="1">
      <alignment horizontal="center" vertical="center" wrapText="1"/>
      <protection locked="0"/>
    </xf>
    <xf numFmtId="0" fontId="5" fillId="10" borderId="108" xfId="0" applyFont="1" applyFill="1" applyBorder="1" applyAlignment="1" applyProtection="1">
      <alignment wrapText="1"/>
      <protection locked="0"/>
    </xf>
    <xf numFmtId="0" fontId="5" fillId="10" borderId="111" xfId="0" applyFont="1" applyFill="1" applyBorder="1" applyAlignment="1" applyProtection="1">
      <alignment horizontal="center" wrapText="1"/>
      <protection locked="0"/>
    </xf>
    <xf numFmtId="173" fontId="5" fillId="10" borderId="109" xfId="42" applyNumberFormat="1" applyFont="1" applyFill="1" applyBorder="1" applyAlignment="1" applyProtection="1">
      <alignment wrapText="1"/>
      <protection locked="0"/>
    </xf>
    <xf numFmtId="172" fontId="5" fillId="10" borderId="110" xfId="0" applyNumberFormat="1" applyFont="1" applyFill="1" applyBorder="1" applyAlignment="1" applyProtection="1">
      <alignment wrapText="1"/>
      <protection locked="0"/>
    </xf>
    <xf numFmtId="3" fontId="5" fillId="10" borderId="111" xfId="0" applyNumberFormat="1" applyFont="1" applyFill="1" applyBorder="1" applyAlignment="1" applyProtection="1">
      <alignment wrapText="1"/>
      <protection locked="0"/>
    </xf>
    <xf numFmtId="3" fontId="5" fillId="10" borderId="112" xfId="0" applyNumberFormat="1" applyFont="1" applyFill="1" applyBorder="1" applyAlignment="1" applyProtection="1">
      <alignment wrapText="1"/>
      <protection locked="0"/>
    </xf>
    <xf numFmtId="3" fontId="5" fillId="10" borderId="113" xfId="0" applyNumberFormat="1" applyFont="1" applyFill="1" applyBorder="1" applyAlignment="1" applyProtection="1">
      <alignment wrapText="1"/>
      <protection locked="0"/>
    </xf>
    <xf numFmtId="172" fontId="5" fillId="10" borderId="108" xfId="0" applyNumberFormat="1" applyFont="1" applyFill="1" applyBorder="1" applyAlignment="1" applyProtection="1">
      <alignment wrapText="1"/>
      <protection locked="0"/>
    </xf>
    <xf numFmtId="0" fontId="5" fillId="10" borderId="108" xfId="0" applyNumberFormat="1" applyFont="1" applyFill="1" applyBorder="1" applyAlignment="1" applyProtection="1">
      <alignment wrapText="1"/>
      <protection locked="0"/>
    </xf>
    <xf numFmtId="0" fontId="5" fillId="3" borderId="108" xfId="0" applyFont="1" applyFill="1" applyBorder="1" applyAlignment="1" applyProtection="1">
      <alignment horizontal="center" vertical="center" wrapText="1"/>
      <protection locked="0"/>
    </xf>
    <xf numFmtId="0" fontId="5" fillId="3" borderId="102" xfId="0" applyFont="1" applyFill="1" applyBorder="1" applyAlignment="1" applyProtection="1">
      <alignment horizontal="center" vertical="center" wrapText="1"/>
      <protection locked="0"/>
    </xf>
    <xf numFmtId="0" fontId="5" fillId="3" borderId="102" xfId="0" applyFont="1" applyFill="1" applyBorder="1" applyAlignment="1" applyProtection="1">
      <alignment wrapText="1"/>
      <protection locked="0"/>
    </xf>
    <xf numFmtId="0" fontId="5" fillId="3" borderId="157" xfId="0" applyFont="1" applyFill="1" applyBorder="1" applyAlignment="1" applyProtection="1">
      <alignment horizontal="center" vertical="center" wrapText="1"/>
      <protection locked="0"/>
    </xf>
    <xf numFmtId="0" fontId="5" fillId="3" borderId="157" xfId="0" applyFont="1" applyFill="1" applyBorder="1" applyAlignment="1" applyProtection="1">
      <alignment wrapText="1"/>
      <protection locked="0"/>
    </xf>
    <xf numFmtId="0" fontId="5" fillId="3" borderId="108" xfId="0" applyFont="1" applyFill="1" applyBorder="1" applyAlignment="1" applyProtection="1">
      <alignment wrapText="1"/>
      <protection locked="0"/>
    </xf>
    <xf numFmtId="0" fontId="5" fillId="3" borderId="103" xfId="0" applyFont="1" applyFill="1" applyBorder="1" applyAlignment="1" applyProtection="1">
      <alignment horizontal="center" wrapText="1"/>
      <protection locked="0"/>
    </xf>
    <xf numFmtId="173" fontId="5" fillId="3" borderId="104" xfId="42" applyNumberFormat="1" applyFont="1" applyFill="1" applyBorder="1" applyAlignment="1" applyProtection="1">
      <alignment wrapText="1"/>
      <protection locked="0"/>
    </xf>
    <xf numFmtId="172" fontId="5" fillId="3" borderId="105" xfId="0" applyNumberFormat="1" applyFont="1" applyFill="1" applyBorder="1" applyAlignment="1" applyProtection="1">
      <alignment wrapText="1"/>
      <protection locked="0"/>
    </xf>
    <xf numFmtId="172" fontId="5" fillId="3" borderId="161" xfId="0" applyNumberFormat="1" applyFont="1" applyFill="1" applyBorder="1" applyAlignment="1" applyProtection="1">
      <alignment wrapText="1"/>
      <protection locked="0"/>
    </xf>
    <xf numFmtId="172" fontId="5" fillId="3" borderId="102" xfId="0" applyNumberFormat="1" applyFont="1" applyFill="1" applyBorder="1" applyAlignment="1" applyProtection="1">
      <alignment wrapText="1"/>
      <protection locked="0"/>
    </xf>
    <xf numFmtId="0" fontId="5" fillId="3" borderId="102" xfId="0" applyNumberFormat="1" applyFont="1" applyFill="1" applyBorder="1" applyAlignment="1" applyProtection="1">
      <alignment wrapText="1"/>
      <protection locked="0"/>
    </xf>
    <xf numFmtId="0" fontId="5" fillId="3" borderId="158" xfId="0" applyFont="1" applyFill="1" applyBorder="1" applyAlignment="1" applyProtection="1">
      <alignment horizontal="center" wrapText="1"/>
      <protection locked="0"/>
    </xf>
    <xf numFmtId="173" fontId="5" fillId="3" borderId="159" xfId="42" applyNumberFormat="1" applyFont="1" applyFill="1" applyBorder="1" applyAlignment="1" applyProtection="1">
      <alignment wrapText="1"/>
      <protection locked="0"/>
    </xf>
    <xf numFmtId="172" fontId="5" fillId="3" borderId="160" xfId="0" applyNumberFormat="1" applyFont="1" applyFill="1" applyBorder="1" applyAlignment="1" applyProtection="1">
      <alignment wrapText="1"/>
      <protection locked="0"/>
    </xf>
    <xf numFmtId="172" fontId="5" fillId="3" borderId="162" xfId="0" applyNumberFormat="1" applyFont="1" applyFill="1" applyBorder="1" applyAlignment="1" applyProtection="1">
      <alignment wrapText="1"/>
      <protection locked="0"/>
    </xf>
    <xf numFmtId="172" fontId="5" fillId="3" borderId="157" xfId="0" applyNumberFormat="1" applyFont="1" applyFill="1" applyBorder="1" applyAlignment="1" applyProtection="1">
      <alignment wrapText="1"/>
      <protection locked="0"/>
    </xf>
    <xf numFmtId="0" fontId="5" fillId="3" borderId="157" xfId="0" applyNumberFormat="1" applyFont="1" applyFill="1" applyBorder="1" applyAlignment="1" applyProtection="1">
      <alignment wrapText="1"/>
      <protection locked="0"/>
    </xf>
    <xf numFmtId="0" fontId="5" fillId="3" borderId="111" xfId="0" applyFont="1" applyFill="1" applyBorder="1" applyAlignment="1" applyProtection="1">
      <alignment horizontal="center" wrapText="1"/>
      <protection locked="0"/>
    </xf>
    <xf numFmtId="173" fontId="5" fillId="3" borderId="109" xfId="42" applyNumberFormat="1" applyFont="1" applyFill="1" applyBorder="1" applyAlignment="1" applyProtection="1">
      <alignment wrapText="1"/>
      <protection locked="0"/>
    </xf>
    <xf numFmtId="172" fontId="5" fillId="3" borderId="110" xfId="0" applyNumberFormat="1" applyFont="1" applyFill="1" applyBorder="1" applyAlignment="1" applyProtection="1">
      <alignment wrapText="1"/>
      <protection locked="0"/>
    </xf>
    <xf numFmtId="172" fontId="5" fillId="3" borderId="108" xfId="0" applyNumberFormat="1" applyFont="1" applyFill="1" applyBorder="1" applyAlignment="1" applyProtection="1">
      <alignment wrapText="1"/>
      <protection locked="0"/>
    </xf>
    <xf numFmtId="0" fontId="5" fillId="3" borderId="108" xfId="0" applyNumberFormat="1" applyFont="1" applyFill="1" applyBorder="1" applyAlignment="1" applyProtection="1">
      <alignment wrapText="1"/>
      <protection locked="0"/>
    </xf>
    <xf numFmtId="0" fontId="5" fillId="3" borderId="103" xfId="0" applyFont="1" applyFill="1" applyBorder="1" applyAlignment="1" applyProtection="1">
      <alignment horizontal="center" vertical="center" wrapText="1"/>
      <protection locked="0"/>
    </xf>
    <xf numFmtId="173" fontId="5" fillId="3" borderId="104" xfId="42" applyNumberFormat="1" applyFont="1" applyFill="1" applyBorder="1" applyAlignment="1" applyProtection="1">
      <alignment horizontal="center" vertical="center" wrapText="1"/>
      <protection locked="0"/>
    </xf>
    <xf numFmtId="172" fontId="5" fillId="3" borderId="105" xfId="0" applyNumberFormat="1" applyFont="1" applyFill="1" applyBorder="1" applyAlignment="1" applyProtection="1">
      <alignment horizontal="center" vertical="center" wrapText="1"/>
      <protection locked="0"/>
    </xf>
    <xf numFmtId="172" fontId="5" fillId="3" borderId="161" xfId="0" applyNumberFormat="1" applyFont="1" applyFill="1" applyBorder="1" applyAlignment="1" applyProtection="1">
      <alignment horizontal="center" vertical="center" wrapText="1"/>
      <protection locked="0"/>
    </xf>
    <xf numFmtId="172" fontId="5" fillId="3" borderId="102" xfId="0" applyNumberFormat="1" applyFont="1" applyFill="1" applyBorder="1" applyAlignment="1" applyProtection="1">
      <alignment horizontal="center" vertical="center" wrapText="1"/>
      <protection locked="0"/>
    </xf>
    <xf numFmtId="0" fontId="5" fillId="3" borderId="102" xfId="0" applyNumberFormat="1" applyFont="1" applyFill="1" applyBorder="1" applyAlignment="1" applyProtection="1">
      <alignment horizontal="center" vertical="center" wrapText="1"/>
      <protection locked="0"/>
    </xf>
    <xf numFmtId="0" fontId="5" fillId="3" borderId="158" xfId="0" applyFont="1" applyFill="1" applyBorder="1" applyAlignment="1" applyProtection="1">
      <alignment horizontal="center" vertical="center" wrapText="1"/>
      <protection locked="0"/>
    </xf>
    <xf numFmtId="173" fontId="5" fillId="3" borderId="159" xfId="42" applyNumberFormat="1" applyFont="1" applyFill="1" applyBorder="1" applyAlignment="1" applyProtection="1">
      <alignment horizontal="center" vertical="center" wrapText="1"/>
      <protection locked="0"/>
    </xf>
    <xf numFmtId="172" fontId="5" fillId="3" borderId="160" xfId="0" applyNumberFormat="1" applyFont="1" applyFill="1" applyBorder="1" applyAlignment="1" applyProtection="1">
      <alignment horizontal="center" vertical="center" wrapText="1"/>
      <protection locked="0"/>
    </xf>
    <xf numFmtId="172" fontId="5" fillId="3" borderId="162" xfId="0" applyNumberFormat="1" applyFont="1" applyFill="1" applyBorder="1" applyAlignment="1" applyProtection="1">
      <alignment horizontal="center" vertical="center" wrapText="1"/>
      <protection locked="0"/>
    </xf>
    <xf numFmtId="172" fontId="5" fillId="3" borderId="157" xfId="0" applyNumberFormat="1" applyFont="1" applyFill="1" applyBorder="1" applyAlignment="1" applyProtection="1">
      <alignment horizontal="center" vertical="center" wrapText="1"/>
      <protection locked="0"/>
    </xf>
    <xf numFmtId="0" fontId="5" fillId="3" borderId="157" xfId="0" applyNumberFormat="1" applyFont="1" applyFill="1" applyBorder="1" applyAlignment="1" applyProtection="1">
      <alignment horizontal="center" vertical="center" wrapText="1"/>
      <protection locked="0"/>
    </xf>
    <xf numFmtId="0" fontId="53" fillId="4" borderId="102" xfId="0" applyFont="1" applyFill="1" applyBorder="1" applyAlignment="1" applyProtection="1">
      <alignment wrapText="1"/>
      <protection locked="0"/>
    </xf>
    <xf numFmtId="172" fontId="5" fillId="4" borderId="108" xfId="0" applyNumberFormat="1" applyFont="1" applyFill="1" applyBorder="1" applyAlignment="1" applyProtection="1">
      <alignment wrapText="1"/>
      <protection locked="0"/>
    </xf>
    <xf numFmtId="0" fontId="5" fillId="4" borderId="109" xfId="0" applyNumberFormat="1" applyFont="1" applyFill="1" applyBorder="1" applyAlignment="1" applyProtection="1">
      <alignment wrapText="1"/>
      <protection locked="0"/>
    </xf>
    <xf numFmtId="0" fontId="5" fillId="4" borderId="114" xfId="0" applyNumberFormat="1" applyFont="1" applyFill="1" applyBorder="1" applyAlignment="1" applyProtection="1">
      <alignment wrapText="1"/>
      <protection locked="0"/>
    </xf>
    <xf numFmtId="0" fontId="5" fillId="4" borderId="105" xfId="0" applyNumberFormat="1" applyFont="1" applyFill="1" applyBorder="1" applyAlignment="1" applyProtection="1">
      <alignment wrapText="1"/>
      <protection locked="0"/>
    </xf>
    <xf numFmtId="0" fontId="5" fillId="4" borderId="104" xfId="0" applyNumberFormat="1" applyFont="1" applyFill="1" applyBorder="1" applyAlignment="1" applyProtection="1">
      <alignment wrapText="1"/>
      <protection locked="0"/>
    </xf>
    <xf numFmtId="3" fontId="5" fillId="4" borderId="114" xfId="0" applyNumberFormat="1" applyFont="1" applyFill="1" applyBorder="1" applyAlignment="1" applyProtection="1">
      <alignment wrapText="1"/>
      <protection locked="0"/>
    </xf>
    <xf numFmtId="173" fontId="5" fillId="4" borderId="159" xfId="42" applyNumberFormat="1" applyFont="1" applyFill="1" applyBorder="1" applyAlignment="1" applyProtection="1">
      <alignment wrapText="1"/>
      <protection locked="0"/>
    </xf>
    <xf numFmtId="172" fontId="5" fillId="4" borderId="160" xfId="0" applyNumberFormat="1" applyFont="1" applyFill="1" applyBorder="1" applyAlignment="1" applyProtection="1">
      <alignment wrapText="1"/>
      <protection locked="0"/>
    </xf>
    <xf numFmtId="172" fontId="5" fillId="4" borderId="157" xfId="0" applyNumberFormat="1" applyFont="1" applyFill="1" applyBorder="1" applyAlignment="1" applyProtection="1">
      <alignment wrapText="1"/>
      <protection locked="0"/>
    </xf>
    <xf numFmtId="0" fontId="5" fillId="4" borderId="157" xfId="0" applyNumberFormat="1" applyFont="1" applyFill="1" applyBorder="1" applyAlignment="1" applyProtection="1">
      <alignment wrapText="1"/>
      <protection locked="0"/>
    </xf>
    <xf numFmtId="0" fontId="5" fillId="4" borderId="115" xfId="0" applyNumberFormat="1" applyFont="1" applyFill="1" applyBorder="1" applyAlignment="1" applyProtection="1">
      <alignment wrapText="1"/>
      <protection locked="0"/>
    </xf>
    <xf numFmtId="0" fontId="5" fillId="4" borderId="110" xfId="0" applyNumberFormat="1" applyFont="1" applyFill="1" applyBorder="1" applyAlignment="1" applyProtection="1">
      <alignment wrapText="1"/>
      <protection locked="0"/>
    </xf>
    <xf numFmtId="3" fontId="5" fillId="4" borderId="115" xfId="0" applyNumberFormat="1" applyFont="1" applyFill="1" applyBorder="1" applyAlignment="1" applyProtection="1">
      <alignment wrapText="1"/>
      <protection locked="0"/>
    </xf>
    <xf numFmtId="173" fontId="5" fillId="4" borderId="109" xfId="42" applyNumberFormat="1" applyFont="1" applyFill="1" applyBorder="1" applyAlignment="1" applyProtection="1">
      <alignment wrapText="1"/>
      <protection locked="0"/>
    </xf>
    <xf numFmtId="172" fontId="5" fillId="4" borderId="110" xfId="0" applyNumberFormat="1" applyFont="1" applyFill="1" applyBorder="1" applyAlignment="1" applyProtection="1">
      <alignment wrapText="1"/>
      <protection locked="0"/>
    </xf>
    <xf numFmtId="0" fontId="5" fillId="4" borderId="108" xfId="0" applyNumberFormat="1" applyFont="1" applyFill="1" applyBorder="1" applyAlignment="1" applyProtection="1">
      <alignment wrapText="1"/>
      <protection locked="0"/>
    </xf>
    <xf numFmtId="0" fontId="30" fillId="4" borderId="102" xfId="0" applyFont="1" applyFill="1" applyBorder="1" applyAlignment="1" applyProtection="1">
      <alignment horizontal="center" vertical="center" wrapText="1"/>
      <protection locked="0"/>
    </xf>
    <xf numFmtId="0" fontId="5" fillId="3" borderId="103" xfId="0" applyFont="1" applyFill="1" applyBorder="1" applyAlignment="1" applyProtection="1">
      <alignment vertical="top" wrapText="1"/>
      <protection locked="0"/>
    </xf>
    <xf numFmtId="172" fontId="5" fillId="3" borderId="102" xfId="0" applyNumberFormat="1" applyFont="1" applyFill="1" applyBorder="1" applyAlignment="1" applyProtection="1">
      <alignment vertical="top" wrapText="1"/>
      <protection locked="0"/>
    </xf>
    <xf numFmtId="0" fontId="5" fillId="3" borderId="102" xfId="0" applyNumberFormat="1" applyFont="1" applyFill="1" applyBorder="1" applyAlignment="1" applyProtection="1">
      <alignment vertical="top" wrapText="1"/>
      <protection locked="0"/>
    </xf>
    <xf numFmtId="173" fontId="5" fillId="3" borderId="104" xfId="42" applyNumberFormat="1" applyFont="1" applyFill="1" applyBorder="1" applyAlignment="1" applyProtection="1">
      <alignment horizontal="center" wrapText="1"/>
      <protection locked="0"/>
    </xf>
    <xf numFmtId="0" fontId="30" fillId="3" borderId="103" xfId="0" applyFont="1" applyFill="1" applyBorder="1" applyAlignment="1" applyProtection="1">
      <alignment horizontal="center" vertical="center" wrapText="1"/>
      <protection locked="0"/>
    </xf>
    <xf numFmtId="173" fontId="30" fillId="3" borderId="104" xfId="42" applyNumberFormat="1" applyFont="1" applyFill="1" applyBorder="1" applyAlignment="1" applyProtection="1">
      <alignment horizontal="center" vertical="center" wrapText="1"/>
      <protection locked="0"/>
    </xf>
    <xf numFmtId="172" fontId="30" fillId="3" borderId="105" xfId="0" applyNumberFormat="1" applyFont="1" applyFill="1" applyBorder="1" applyAlignment="1" applyProtection="1">
      <alignment horizontal="center" vertical="center" wrapText="1"/>
      <protection locked="0"/>
    </xf>
    <xf numFmtId="172" fontId="30" fillId="3" borderId="161" xfId="0" applyNumberFormat="1" applyFont="1" applyFill="1" applyBorder="1" applyAlignment="1" applyProtection="1">
      <alignment horizontal="center" vertical="center" wrapText="1"/>
      <protection locked="0"/>
    </xf>
    <xf numFmtId="172" fontId="30" fillId="3" borderId="102" xfId="0" applyNumberFormat="1" applyFont="1" applyFill="1" applyBorder="1" applyAlignment="1" applyProtection="1">
      <alignment horizontal="center" vertical="center" wrapText="1"/>
      <protection locked="0"/>
    </xf>
    <xf numFmtId="0" fontId="30" fillId="3" borderId="102" xfId="0" applyNumberFormat="1" applyFont="1" applyFill="1" applyBorder="1" applyAlignment="1" applyProtection="1">
      <alignment horizontal="center" vertical="center" wrapText="1"/>
      <protection locked="0"/>
    </xf>
    <xf numFmtId="0" fontId="12" fillId="10" borderId="171" xfId="0" applyFont="1" applyFill="1" applyBorder="1" applyAlignment="1" applyProtection="1">
      <alignment horizontal="center" wrapText="1"/>
      <protection locked="0"/>
    </xf>
    <xf numFmtId="0" fontId="11" fillId="10" borderId="138" xfId="0" applyNumberFormat="1" applyFont="1" applyFill="1" applyBorder="1" applyAlignment="1" applyProtection="1">
      <alignment horizontal="center" wrapText="1"/>
      <protection locked="0"/>
    </xf>
    <xf numFmtId="0" fontId="11" fillId="4" borderId="66" xfId="0" applyFont="1" applyFill="1" applyBorder="1" applyAlignment="1" applyProtection="1">
      <alignment horizontal="left" vertical="center" wrapText="1"/>
      <protection locked="0"/>
    </xf>
    <xf numFmtId="0" fontId="11" fillId="4" borderId="83" xfId="0" applyFont="1" applyFill="1" applyBorder="1" applyAlignment="1" applyProtection="1">
      <alignment horizontal="left" vertical="center" wrapText="1"/>
      <protection locked="0"/>
    </xf>
    <xf numFmtId="0" fontId="1" fillId="10" borderId="0" xfId="0" applyFont="1" applyFill="1" applyAlignment="1">
      <alignment wrapText="1"/>
    </xf>
    <xf numFmtId="0" fontId="1" fillId="10" borderId="0" xfId="0" applyFont="1" applyFill="1" applyAlignment="1">
      <alignment/>
    </xf>
    <xf numFmtId="0" fontId="1" fillId="10" borderId="0" xfId="0" applyFont="1" applyFill="1" applyAlignment="1">
      <alignment wrapText="1"/>
    </xf>
    <xf numFmtId="0" fontId="1" fillId="10" borderId="0" xfId="0" applyFont="1" applyFill="1" applyAlignment="1">
      <alignment horizontal="justify" wrapText="1"/>
    </xf>
    <xf numFmtId="0" fontId="6" fillId="10" borderId="136" xfId="0" applyFont="1" applyFill="1" applyBorder="1" applyAlignment="1" applyProtection="1">
      <alignment vertical="center" wrapText="1"/>
      <protection locked="0"/>
    </xf>
    <xf numFmtId="0" fontId="1" fillId="10" borderId="0" xfId="0" applyFont="1" applyFill="1" applyAlignment="1">
      <alignment vertical="center" wrapText="1"/>
    </xf>
    <xf numFmtId="0" fontId="1" fillId="4" borderId="0" xfId="0" applyFont="1" applyFill="1" applyAlignment="1">
      <alignment horizontal="center"/>
    </xf>
    <xf numFmtId="1" fontId="11" fillId="4" borderId="140" xfId="0" applyNumberFormat="1" applyFont="1" applyFill="1" applyBorder="1" applyAlignment="1" applyProtection="1">
      <alignment horizontal="center" wrapText="1"/>
      <protection locked="0"/>
    </xf>
    <xf numFmtId="1" fontId="11" fillId="4" borderId="141" xfId="0" applyNumberFormat="1" applyFont="1" applyFill="1" applyBorder="1" applyAlignment="1" applyProtection="1">
      <alignment horizontal="center" wrapText="1"/>
      <protection locked="0"/>
    </xf>
    <xf numFmtId="1" fontId="11" fillId="4" borderId="132" xfId="0" applyNumberFormat="1" applyFont="1" applyFill="1" applyBorder="1" applyAlignment="1" applyProtection="1">
      <alignment horizontal="right" wrapText="1"/>
      <protection locked="0"/>
    </xf>
    <xf numFmtId="0" fontId="11" fillId="4" borderId="132" xfId="0" applyFont="1" applyFill="1" applyBorder="1" applyAlignment="1" applyProtection="1">
      <alignment wrapText="1"/>
      <protection locked="0"/>
    </xf>
    <xf numFmtId="172" fontId="11" fillId="4" borderId="132" xfId="0" applyNumberFormat="1" applyFont="1" applyFill="1" applyBorder="1" applyAlignment="1" applyProtection="1">
      <alignment horizontal="center" wrapText="1"/>
      <protection locked="0"/>
    </xf>
    <xf numFmtId="172" fontId="11" fillId="4" borderId="154" xfId="0" applyNumberFormat="1" applyFont="1" applyFill="1" applyBorder="1" applyAlignment="1" applyProtection="1">
      <alignment horizontal="center" wrapText="1"/>
      <protection locked="0"/>
    </xf>
    <xf numFmtId="0" fontId="11" fillId="4" borderId="123" xfId="0" applyFont="1" applyFill="1" applyBorder="1" applyAlignment="1" applyProtection="1">
      <alignment wrapText="1"/>
      <protection locked="0"/>
    </xf>
    <xf numFmtId="172" fontId="11" fillId="4" borderId="123" xfId="0" applyNumberFormat="1" applyFont="1" applyFill="1" applyBorder="1" applyAlignment="1" applyProtection="1">
      <alignment horizontal="center" wrapText="1"/>
      <protection locked="0"/>
    </xf>
    <xf numFmtId="172" fontId="11" fillId="4" borderId="155" xfId="0" applyNumberFormat="1" applyFont="1" applyFill="1" applyBorder="1" applyAlignment="1" applyProtection="1">
      <alignment horizontal="center" wrapText="1"/>
      <protection locked="0"/>
    </xf>
    <xf numFmtId="0" fontId="12" fillId="10" borderId="171" xfId="0" applyFont="1" applyFill="1" applyBorder="1" applyAlignment="1" applyProtection="1">
      <alignment horizontal="center" wrapText="1"/>
      <protection locked="0"/>
    </xf>
    <xf numFmtId="0" fontId="1" fillId="0" borderId="0" xfId="0" applyFont="1" applyAlignment="1">
      <alignment/>
    </xf>
    <xf numFmtId="0" fontId="1" fillId="10" borderId="0" xfId="0" applyFont="1" applyFill="1" applyAlignment="1">
      <alignment vertical="center" wrapText="1"/>
    </xf>
    <xf numFmtId="0" fontId="1" fillId="0" borderId="0" xfId="0" applyFont="1" applyFill="1" applyAlignment="1">
      <alignment/>
    </xf>
    <xf numFmtId="0" fontId="89" fillId="4" borderId="102" xfId="53" applyFill="1" applyBorder="1" applyAlignment="1" applyProtection="1">
      <alignment wrapText="1"/>
      <protection locked="0"/>
    </xf>
    <xf numFmtId="0" fontId="12" fillId="4" borderId="116" xfId="0" applyFont="1" applyFill="1" applyBorder="1" applyAlignment="1" applyProtection="1">
      <alignment horizontal="left" vertical="center" wrapText="1"/>
      <protection locked="0"/>
    </xf>
    <xf numFmtId="0" fontId="12" fillId="4" borderId="117" xfId="0" applyFont="1" applyFill="1" applyBorder="1" applyAlignment="1" applyProtection="1">
      <alignment horizontal="left" vertical="center" wrapText="1"/>
      <protection locked="0"/>
    </xf>
    <xf numFmtId="0" fontId="12" fillId="4" borderId="66" xfId="0" applyFont="1" applyFill="1" applyBorder="1" applyAlignment="1" applyProtection="1">
      <alignment horizontal="left" vertical="center" wrapText="1"/>
      <protection locked="0"/>
    </xf>
    <xf numFmtId="172" fontId="12" fillId="4" borderId="83" xfId="0" applyNumberFormat="1" applyFont="1" applyFill="1" applyBorder="1" applyAlignment="1" applyProtection="1">
      <alignment horizontal="center" vertical="center" wrapText="1"/>
      <protection locked="0"/>
    </xf>
    <xf numFmtId="0" fontId="12" fillId="4" borderId="116" xfId="0" applyFont="1" applyFill="1" applyBorder="1" applyAlignment="1" applyProtection="1">
      <alignment horizontal="left" vertical="center" wrapText="1"/>
      <protection locked="0"/>
    </xf>
    <xf numFmtId="0" fontId="12" fillId="4" borderId="117" xfId="0" applyFont="1" applyFill="1" applyBorder="1" applyAlignment="1" applyProtection="1">
      <alignment horizontal="left" vertical="center" wrapText="1"/>
      <protection locked="0"/>
    </xf>
    <xf numFmtId="0" fontId="12" fillId="4" borderId="54" xfId="0" applyFont="1" applyFill="1" applyBorder="1" applyAlignment="1">
      <alignment wrapText="1"/>
    </xf>
    <xf numFmtId="0" fontId="99" fillId="4" borderId="55" xfId="0" applyFont="1" applyFill="1" applyBorder="1" applyAlignment="1">
      <alignment wrapText="1"/>
    </xf>
    <xf numFmtId="0" fontId="12" fillId="4" borderId="65" xfId="0" applyFont="1" applyFill="1" applyBorder="1" applyAlignment="1" applyProtection="1">
      <alignment horizontal="left" vertical="center" wrapText="1"/>
      <protection locked="0"/>
    </xf>
    <xf numFmtId="0" fontId="48" fillId="3" borderId="182" xfId="0" applyFont="1" applyFill="1" applyBorder="1" applyAlignment="1" applyProtection="1">
      <alignment horizontal="center" vertical="center" wrapText="1"/>
      <protection/>
    </xf>
    <xf numFmtId="0" fontId="48" fillId="3" borderId="183" xfId="0" applyFont="1" applyFill="1" applyBorder="1" applyAlignment="1" applyProtection="1">
      <alignment horizontal="center" vertical="center" wrapText="1"/>
      <protection/>
    </xf>
    <xf numFmtId="0" fontId="46" fillId="3" borderId="118" xfId="0" applyFont="1" applyFill="1" applyBorder="1" applyAlignment="1" applyProtection="1">
      <alignment wrapText="1"/>
      <protection locked="0"/>
    </xf>
    <xf numFmtId="0" fontId="2" fillId="3" borderId="108" xfId="0" applyFont="1" applyFill="1" applyBorder="1" applyAlignment="1" applyProtection="1">
      <alignment wrapText="1"/>
      <protection locked="0"/>
    </xf>
    <xf numFmtId="0" fontId="7" fillId="3" borderId="118" xfId="0" applyFont="1" applyFill="1" applyBorder="1" applyAlignment="1" applyProtection="1">
      <alignment wrapText="1"/>
      <protection locked="0"/>
    </xf>
    <xf numFmtId="0" fontId="30" fillId="3" borderId="102" xfId="0" applyFont="1" applyFill="1" applyBorder="1" applyAlignment="1" applyProtection="1">
      <alignment wrapText="1"/>
      <protection locked="0"/>
    </xf>
    <xf numFmtId="0" fontId="46" fillId="3" borderId="118" xfId="0" applyFont="1" applyFill="1" applyBorder="1" applyAlignment="1" applyProtection="1">
      <alignment wrapText="1"/>
      <protection locked="0"/>
    </xf>
    <xf numFmtId="0" fontId="5" fillId="4" borderId="173" xfId="0" applyFont="1" applyFill="1" applyBorder="1" applyAlignment="1" applyProtection="1">
      <alignment wrapText="1"/>
      <protection locked="0"/>
    </xf>
    <xf numFmtId="0" fontId="5" fillId="4" borderId="184" xfId="0" applyFont="1" applyFill="1" applyBorder="1" applyAlignment="1" applyProtection="1">
      <alignment wrapText="1"/>
      <protection locked="0"/>
    </xf>
    <xf numFmtId="0" fontId="30" fillId="4" borderId="102" xfId="0" applyFont="1" applyFill="1" applyBorder="1" applyAlignment="1" applyProtection="1">
      <alignment wrapText="1"/>
      <protection locked="0"/>
    </xf>
    <xf numFmtId="0" fontId="5" fillId="4" borderId="0" xfId="0" applyFont="1" applyFill="1" applyAlignment="1">
      <alignment wrapText="1"/>
    </xf>
    <xf numFmtId="0" fontId="30" fillId="4" borderId="103" xfId="0" applyNumberFormat="1" applyFont="1" applyFill="1" applyBorder="1" applyAlignment="1" applyProtection="1">
      <alignment wrapText="1"/>
      <protection locked="0"/>
    </xf>
    <xf numFmtId="0" fontId="5" fillId="4" borderId="102" xfId="0" applyFont="1" applyFill="1" applyBorder="1" applyAlignment="1" applyProtection="1">
      <alignment wrapText="1"/>
      <protection locked="0"/>
    </xf>
    <xf numFmtId="0" fontId="5" fillId="4" borderId="103" xfId="0" applyNumberFormat="1" applyFont="1" applyFill="1" applyBorder="1" applyAlignment="1" applyProtection="1">
      <alignment wrapText="1"/>
      <protection locked="0"/>
    </xf>
    <xf numFmtId="3" fontId="30" fillId="4" borderId="103" xfId="0" applyNumberFormat="1" applyFont="1" applyFill="1" applyBorder="1" applyAlignment="1" applyProtection="1">
      <alignment wrapText="1"/>
      <protection locked="0"/>
    </xf>
    <xf numFmtId="3" fontId="30" fillId="4" borderId="168" xfId="0" applyNumberFormat="1" applyFont="1" applyFill="1" applyBorder="1" applyAlignment="1" applyProtection="1">
      <alignment wrapText="1"/>
      <protection locked="0"/>
    </xf>
    <xf numFmtId="0" fontId="30" fillId="4" borderId="109" xfId="0" applyNumberFormat="1" applyFont="1" applyFill="1" applyBorder="1" applyAlignment="1" applyProtection="1">
      <alignment wrapText="1"/>
      <protection locked="0"/>
    </xf>
    <xf numFmtId="0" fontId="30" fillId="4" borderId="114" xfId="0" applyNumberFormat="1" applyFont="1" applyFill="1" applyBorder="1" applyAlignment="1" applyProtection="1">
      <alignment wrapText="1"/>
      <protection locked="0"/>
    </xf>
    <xf numFmtId="0" fontId="30" fillId="4" borderId="105" xfId="0" applyNumberFormat="1" applyFont="1" applyFill="1" applyBorder="1" applyAlignment="1" applyProtection="1">
      <alignment wrapText="1"/>
      <protection locked="0"/>
    </xf>
    <xf numFmtId="0" fontId="30" fillId="4" borderId="104" xfId="0" applyNumberFormat="1" applyFont="1" applyFill="1" applyBorder="1" applyAlignment="1" applyProtection="1">
      <alignment wrapText="1"/>
      <protection locked="0"/>
    </xf>
    <xf numFmtId="3" fontId="30" fillId="4" borderId="114" xfId="0" applyNumberFormat="1" applyFont="1" applyFill="1" applyBorder="1" applyAlignment="1" applyProtection="1">
      <alignment wrapText="1"/>
      <protection locked="0"/>
    </xf>
    <xf numFmtId="3" fontId="30" fillId="4" borderId="106" xfId="0" applyNumberFormat="1" applyFont="1" applyFill="1" applyBorder="1" applyAlignment="1" applyProtection="1">
      <alignment wrapText="1"/>
      <protection locked="0"/>
    </xf>
    <xf numFmtId="0" fontId="90" fillId="4" borderId="0" xfId="0" applyFont="1" applyFill="1" applyAlignment="1">
      <alignment/>
    </xf>
    <xf numFmtId="0" fontId="1" fillId="4" borderId="0" xfId="0" applyFont="1" applyFill="1" applyAlignment="1">
      <alignment/>
    </xf>
    <xf numFmtId="0" fontId="1" fillId="4" borderId="0" xfId="0" applyFont="1" applyFill="1" applyAlignment="1">
      <alignment wrapText="1"/>
    </xf>
    <xf numFmtId="0" fontId="5" fillId="4" borderId="102" xfId="0" applyFont="1" applyFill="1" applyBorder="1" applyAlignment="1" applyProtection="1">
      <alignment wrapText="1"/>
      <protection locked="0"/>
    </xf>
    <xf numFmtId="0" fontId="5" fillId="4" borderId="103" xfId="0" applyFont="1" applyFill="1" applyBorder="1" applyAlignment="1" applyProtection="1">
      <alignment wrapText="1"/>
      <protection locked="0"/>
    </xf>
    <xf numFmtId="173" fontId="5" fillId="4" borderId="104" xfId="42" applyNumberFormat="1" applyFont="1" applyFill="1" applyBorder="1" applyAlignment="1" applyProtection="1">
      <alignment wrapText="1"/>
      <protection locked="0"/>
    </xf>
    <xf numFmtId="172" fontId="5" fillId="4" borderId="105" xfId="0" applyNumberFormat="1" applyFont="1" applyFill="1" applyBorder="1" applyAlignment="1" applyProtection="1">
      <alignment wrapText="1"/>
      <protection locked="0"/>
    </xf>
    <xf numFmtId="172" fontId="5" fillId="4" borderId="108" xfId="0" applyNumberFormat="1" applyFont="1" applyFill="1" applyBorder="1" applyAlignment="1" applyProtection="1">
      <alignment wrapText="1"/>
      <protection locked="0"/>
    </xf>
    <xf numFmtId="172" fontId="5" fillId="4" borderId="102" xfId="0" applyNumberFormat="1" applyFont="1" applyFill="1" applyBorder="1" applyAlignment="1" applyProtection="1">
      <alignment wrapText="1"/>
      <protection locked="0"/>
    </xf>
    <xf numFmtId="0" fontId="5" fillId="4" borderId="102" xfId="0" applyNumberFormat="1" applyFont="1" applyFill="1" applyBorder="1" applyAlignment="1" applyProtection="1">
      <alignment wrapText="1"/>
      <protection locked="0"/>
    </xf>
    <xf numFmtId="3" fontId="5" fillId="4" borderId="103" xfId="0" applyNumberFormat="1" applyFont="1" applyFill="1" applyBorder="1" applyAlignment="1" applyProtection="1">
      <alignment wrapText="1"/>
      <protection locked="0"/>
    </xf>
    <xf numFmtId="3" fontId="5" fillId="4" borderId="168" xfId="0" applyNumberFormat="1" applyFont="1" applyFill="1" applyBorder="1" applyAlignment="1" applyProtection="1">
      <alignment wrapText="1"/>
      <protection locked="0"/>
    </xf>
    <xf numFmtId="0" fontId="5" fillId="4" borderId="109" xfId="0" applyNumberFormat="1" applyFont="1" applyFill="1" applyBorder="1" applyAlignment="1" applyProtection="1">
      <alignment wrapText="1"/>
      <protection locked="0"/>
    </xf>
    <xf numFmtId="0" fontId="5" fillId="4" borderId="114" xfId="0" applyNumberFormat="1" applyFont="1" applyFill="1" applyBorder="1" applyAlignment="1" applyProtection="1">
      <alignment wrapText="1"/>
      <protection locked="0"/>
    </xf>
    <xf numFmtId="0" fontId="5" fillId="4" borderId="105" xfId="0" applyNumberFormat="1" applyFont="1" applyFill="1" applyBorder="1" applyAlignment="1" applyProtection="1">
      <alignment wrapText="1"/>
      <protection locked="0"/>
    </xf>
    <xf numFmtId="0" fontId="5" fillId="4" borderId="104" xfId="0" applyNumberFormat="1" applyFont="1" applyFill="1" applyBorder="1" applyAlignment="1" applyProtection="1">
      <alignment wrapText="1"/>
      <protection locked="0"/>
    </xf>
    <xf numFmtId="3" fontId="5" fillId="4" borderId="114" xfId="0" applyNumberFormat="1" applyFont="1" applyFill="1" applyBorder="1" applyAlignment="1" applyProtection="1">
      <alignment wrapText="1"/>
      <protection locked="0"/>
    </xf>
    <xf numFmtId="3" fontId="5" fillId="4" borderId="106" xfId="0" applyNumberFormat="1" applyFont="1" applyFill="1" applyBorder="1" applyAlignment="1" applyProtection="1">
      <alignment wrapText="1"/>
      <protection locked="0"/>
    </xf>
    <xf numFmtId="0" fontId="5" fillId="4" borderId="103" xfId="0" applyFont="1" applyFill="1" applyBorder="1" applyAlignment="1" applyProtection="1">
      <alignment wrapText="1"/>
      <protection locked="0"/>
    </xf>
    <xf numFmtId="0" fontId="5" fillId="4" borderId="103" xfId="0" applyFont="1" applyFill="1" applyBorder="1" applyAlignment="1" applyProtection="1">
      <alignment wrapText="1"/>
      <protection locked="0"/>
    </xf>
    <xf numFmtId="0" fontId="5" fillId="4" borderId="158" xfId="0" applyFont="1" applyFill="1" applyBorder="1" applyAlignment="1" applyProtection="1">
      <alignment wrapText="1"/>
      <protection locked="0"/>
    </xf>
    <xf numFmtId="0" fontId="5" fillId="4" borderId="111" xfId="0" applyFont="1" applyFill="1" applyBorder="1" applyAlignment="1" applyProtection="1">
      <alignment wrapText="1"/>
      <protection locked="0"/>
    </xf>
    <xf numFmtId="0" fontId="5" fillId="4" borderId="185" xfId="0" applyFont="1" applyFill="1" applyBorder="1" applyAlignment="1" applyProtection="1">
      <alignment wrapText="1"/>
      <protection locked="0"/>
    </xf>
    <xf numFmtId="0" fontId="46" fillId="4" borderId="0" xfId="0" applyFont="1" applyFill="1" applyAlignment="1">
      <alignment wrapText="1"/>
    </xf>
    <xf numFmtId="0" fontId="5" fillId="3" borderId="186" xfId="0" applyFont="1" applyFill="1" applyBorder="1" applyAlignment="1" applyProtection="1">
      <alignment wrapText="1"/>
      <protection locked="0"/>
    </xf>
    <xf numFmtId="0" fontId="46" fillId="3" borderId="187" xfId="0" applyFont="1" applyFill="1" applyBorder="1" applyAlignment="1" applyProtection="1">
      <alignment horizontal="left" vertical="center" wrapText="1"/>
      <protection locked="0"/>
    </xf>
    <xf numFmtId="0" fontId="5" fillId="4" borderId="186" xfId="0" applyFont="1" applyFill="1" applyBorder="1" applyAlignment="1" applyProtection="1">
      <alignment horizontal="center" wrapText="1"/>
      <protection locked="0"/>
    </xf>
    <xf numFmtId="0" fontId="5" fillId="4" borderId="186" xfId="0" applyFont="1" applyFill="1" applyBorder="1" applyAlignment="1" applyProtection="1">
      <alignment wrapText="1"/>
      <protection locked="0"/>
    </xf>
    <xf numFmtId="0" fontId="53" fillId="4" borderId="188" xfId="0" applyNumberFormat="1" applyFont="1" applyFill="1" applyBorder="1" applyAlignment="1" applyProtection="1">
      <alignment wrapText="1"/>
      <protection locked="0"/>
    </xf>
    <xf numFmtId="0" fontId="53" fillId="4" borderId="186" xfId="0" applyFont="1" applyFill="1" applyBorder="1" applyAlignment="1" applyProtection="1">
      <alignment wrapText="1"/>
      <protection locked="0"/>
    </xf>
    <xf numFmtId="0" fontId="5" fillId="3" borderId="188" xfId="0" applyFont="1" applyFill="1" applyBorder="1" applyAlignment="1" applyProtection="1">
      <alignment horizontal="center" wrapText="1"/>
      <protection locked="0"/>
    </xf>
    <xf numFmtId="173" fontId="5" fillId="3" borderId="189" xfId="42" applyNumberFormat="1" applyFont="1" applyFill="1" applyBorder="1" applyAlignment="1" applyProtection="1">
      <alignment wrapText="1"/>
      <protection locked="0"/>
    </xf>
    <xf numFmtId="172" fontId="5" fillId="3" borderId="190" xfId="0" applyNumberFormat="1" applyFont="1" applyFill="1" applyBorder="1" applyAlignment="1" applyProtection="1">
      <alignment wrapText="1"/>
      <protection locked="0"/>
    </xf>
    <xf numFmtId="172" fontId="5" fillId="3" borderId="191" xfId="0" applyNumberFormat="1" applyFont="1" applyFill="1" applyBorder="1" applyAlignment="1" applyProtection="1">
      <alignment wrapText="1"/>
      <protection locked="0"/>
    </xf>
    <xf numFmtId="172" fontId="5" fillId="3" borderId="186" xfId="0" applyNumberFormat="1" applyFont="1" applyFill="1" applyBorder="1" applyAlignment="1" applyProtection="1">
      <alignment wrapText="1"/>
      <protection locked="0"/>
    </xf>
    <xf numFmtId="0" fontId="5" fillId="3" borderId="186" xfId="0" applyNumberFormat="1" applyFont="1" applyFill="1" applyBorder="1" applyAlignment="1" applyProtection="1">
      <alignment wrapText="1"/>
      <protection locked="0"/>
    </xf>
    <xf numFmtId="0" fontId="5" fillId="4" borderId="186" xfId="0" applyFont="1" applyFill="1" applyBorder="1" applyAlignment="1" applyProtection="1">
      <alignment horizontal="center" vertical="center" wrapText="1"/>
      <protection locked="0"/>
    </xf>
    <xf numFmtId="3" fontId="5" fillId="4" borderId="188" xfId="0" applyNumberFormat="1" applyFont="1" applyFill="1" applyBorder="1" applyAlignment="1" applyProtection="1">
      <alignment wrapText="1"/>
      <protection locked="0"/>
    </xf>
    <xf numFmtId="3" fontId="5" fillId="4" borderId="192" xfId="0" applyNumberFormat="1" applyFont="1" applyFill="1" applyBorder="1" applyAlignment="1" applyProtection="1">
      <alignment wrapText="1"/>
      <protection locked="0"/>
    </xf>
    <xf numFmtId="3" fontId="5" fillId="4" borderId="193" xfId="0" applyNumberFormat="1" applyFont="1" applyFill="1" applyBorder="1" applyAlignment="1" applyProtection="1">
      <alignment wrapText="1"/>
      <protection locked="0"/>
    </xf>
    <xf numFmtId="0" fontId="46" fillId="3" borderId="194" xfId="0" applyFont="1" applyFill="1" applyBorder="1" applyAlignment="1" applyProtection="1">
      <alignment wrapText="1"/>
      <protection locked="0"/>
    </xf>
    <xf numFmtId="3" fontId="5" fillId="4" borderId="105" xfId="0" applyNumberFormat="1" applyFont="1" applyFill="1" applyBorder="1" applyAlignment="1" applyProtection="1">
      <alignment wrapText="1"/>
      <protection locked="0"/>
    </xf>
    <xf numFmtId="3" fontId="5" fillId="4" borderId="110" xfId="0" applyNumberFormat="1" applyFont="1" applyFill="1" applyBorder="1" applyAlignment="1" applyProtection="1">
      <alignment wrapText="1"/>
      <protection locked="0"/>
    </xf>
    <xf numFmtId="0" fontId="88" fillId="4" borderId="0" xfId="0" applyFont="1" applyFill="1" applyBorder="1" applyAlignment="1">
      <alignment wrapText="1"/>
    </xf>
    <xf numFmtId="0" fontId="5" fillId="3" borderId="195" xfId="0" applyFont="1" applyFill="1" applyBorder="1" applyAlignment="1" applyProtection="1">
      <alignment wrapText="1"/>
      <protection locked="0"/>
    </xf>
    <xf numFmtId="0" fontId="46" fillId="3" borderId="196" xfId="0" applyFont="1" applyFill="1" applyBorder="1" applyAlignment="1" applyProtection="1">
      <alignment wrapText="1"/>
      <protection locked="0"/>
    </xf>
    <xf numFmtId="0" fontId="5" fillId="3" borderId="197" xfId="0" applyFont="1" applyFill="1" applyBorder="1" applyAlignment="1" applyProtection="1">
      <alignment wrapText="1"/>
      <protection locked="0"/>
    </xf>
    <xf numFmtId="0" fontId="5" fillId="4" borderId="195" xfId="0" applyFont="1" applyFill="1" applyBorder="1" applyAlignment="1" applyProtection="1">
      <alignment wrapText="1"/>
      <protection locked="0"/>
    </xf>
    <xf numFmtId="0" fontId="5" fillId="4" borderId="197" xfId="0" applyFont="1" applyFill="1" applyBorder="1" applyAlignment="1" applyProtection="1">
      <alignment wrapText="1"/>
      <protection locked="0"/>
    </xf>
    <xf numFmtId="0" fontId="5" fillId="4" borderId="198" xfId="0" applyNumberFormat="1" applyFont="1" applyFill="1" applyBorder="1" applyAlignment="1" applyProtection="1">
      <alignment wrapText="1"/>
      <protection locked="0"/>
    </xf>
    <xf numFmtId="0" fontId="5" fillId="3" borderId="199" xfId="0" applyFont="1" applyFill="1" applyBorder="1" applyAlignment="1" applyProtection="1">
      <alignment horizontal="center" vertical="center" wrapText="1"/>
      <protection locked="0"/>
    </xf>
    <xf numFmtId="173" fontId="5" fillId="3" borderId="200" xfId="42" applyNumberFormat="1" applyFont="1" applyFill="1" applyBorder="1" applyAlignment="1" applyProtection="1">
      <alignment horizontal="center" vertical="center" wrapText="1"/>
      <protection locked="0"/>
    </xf>
    <xf numFmtId="172" fontId="5" fillId="3" borderId="201" xfId="0" applyNumberFormat="1" applyFont="1" applyFill="1" applyBorder="1" applyAlignment="1" applyProtection="1">
      <alignment horizontal="center" vertical="center" wrapText="1"/>
      <protection locked="0"/>
    </xf>
    <xf numFmtId="172" fontId="5" fillId="3" borderId="202" xfId="0" applyNumberFormat="1" applyFont="1" applyFill="1" applyBorder="1" applyAlignment="1" applyProtection="1">
      <alignment horizontal="center" vertical="center" wrapText="1"/>
      <protection locked="0"/>
    </xf>
    <xf numFmtId="172" fontId="5" fillId="3" borderId="195" xfId="0" applyNumberFormat="1" applyFont="1" applyFill="1" applyBorder="1" applyAlignment="1" applyProtection="1">
      <alignment horizontal="center" vertical="center" wrapText="1"/>
      <protection locked="0"/>
    </xf>
    <xf numFmtId="0" fontId="5" fillId="3" borderId="195" xfId="0" applyNumberFormat="1" applyFont="1" applyFill="1" applyBorder="1" applyAlignment="1" applyProtection="1">
      <alignment horizontal="center" vertical="center" wrapText="1"/>
      <protection locked="0"/>
    </xf>
    <xf numFmtId="0" fontId="5" fillId="4" borderId="68" xfId="0" applyFont="1" applyFill="1" applyBorder="1" applyAlignment="1" applyProtection="1">
      <alignment horizontal="center" vertical="center" wrapText="1"/>
      <protection locked="0"/>
    </xf>
    <xf numFmtId="3" fontId="5" fillId="4" borderId="199" xfId="0" applyNumberFormat="1" applyFont="1" applyFill="1" applyBorder="1" applyAlignment="1" applyProtection="1">
      <alignment wrapText="1"/>
      <protection locked="0"/>
    </xf>
    <xf numFmtId="3" fontId="5" fillId="4" borderId="203" xfId="0" applyNumberFormat="1" applyFont="1" applyFill="1" applyBorder="1" applyAlignment="1" applyProtection="1">
      <alignment wrapText="1"/>
      <protection locked="0"/>
    </xf>
    <xf numFmtId="3" fontId="5" fillId="4" borderId="201" xfId="0" applyNumberFormat="1" applyFont="1" applyFill="1" applyBorder="1" applyAlignment="1" applyProtection="1">
      <alignment wrapText="1"/>
      <protection locked="0"/>
    </xf>
    <xf numFmtId="0" fontId="5" fillId="4" borderId="204" xfId="0" applyNumberFormat="1" applyFont="1" applyFill="1" applyBorder="1" applyAlignment="1" applyProtection="1">
      <alignment wrapText="1"/>
      <protection locked="0"/>
    </xf>
    <xf numFmtId="0" fontId="16" fillId="9" borderId="205" xfId="0" applyFont="1" applyFill="1" applyBorder="1" applyAlignment="1">
      <alignment horizontal="left" vertical="top"/>
    </xf>
    <xf numFmtId="0" fontId="16" fillId="9" borderId="206" xfId="0" applyFont="1" applyFill="1" applyBorder="1" applyAlignment="1">
      <alignment horizontal="left" vertical="top"/>
    </xf>
    <xf numFmtId="0" fontId="17" fillId="9" borderId="207" xfId="0" applyFont="1" applyFill="1" applyBorder="1" applyAlignment="1">
      <alignment horizontal="left" vertical="top" wrapText="1"/>
    </xf>
    <xf numFmtId="0" fontId="15" fillId="17" borderId="208" xfId="0" applyFont="1" applyFill="1" applyBorder="1" applyAlignment="1">
      <alignment horizontal="right" vertical="center"/>
    </xf>
    <xf numFmtId="0" fontId="15" fillId="17" borderId="209" xfId="0" applyFont="1" applyFill="1" applyBorder="1" applyAlignment="1">
      <alignment horizontal="right" vertical="center"/>
    </xf>
    <xf numFmtId="0" fontId="16" fillId="9" borderId="210" xfId="0" applyFont="1" applyFill="1" applyBorder="1" applyAlignment="1">
      <alignment horizontal="left" vertical="top" wrapText="1"/>
    </xf>
    <xf numFmtId="0" fontId="17" fillId="9" borderId="211" xfId="63" applyFont="1" applyFill="1" applyBorder="1" applyAlignment="1">
      <alignment horizontal="left" vertical="top" wrapText="1"/>
      <protection/>
    </xf>
    <xf numFmtId="0" fontId="17" fillId="9" borderId="212" xfId="63" applyFont="1" applyFill="1" applyBorder="1" applyAlignment="1">
      <alignment horizontal="left" vertical="top" wrapText="1"/>
      <protection/>
    </xf>
    <xf numFmtId="0" fontId="17" fillId="9" borderId="213" xfId="63" applyFont="1" applyFill="1" applyBorder="1" applyAlignment="1">
      <alignment horizontal="left" vertical="top" wrapText="1"/>
      <protection/>
    </xf>
    <xf numFmtId="0" fontId="15" fillId="17" borderId="214" xfId="0" applyFont="1" applyFill="1" applyBorder="1" applyAlignment="1">
      <alignment horizontal="right" vertical="center"/>
    </xf>
    <xf numFmtId="0" fontId="17" fillId="9" borderId="207" xfId="63" applyFont="1" applyFill="1" applyBorder="1" applyAlignment="1">
      <alignment horizontal="left" vertical="top" wrapText="1"/>
      <protection/>
    </xf>
    <xf numFmtId="0" fontId="17" fillId="9" borderId="215" xfId="63" applyFont="1" applyFill="1" applyBorder="1" applyAlignment="1">
      <alignment horizontal="left" vertical="top" wrapText="1"/>
      <protection/>
    </xf>
    <xf numFmtId="0" fontId="17" fillId="9" borderId="216" xfId="63" applyFont="1" applyFill="1" applyBorder="1" applyAlignment="1">
      <alignment horizontal="left" vertical="top" wrapText="1"/>
      <protection/>
    </xf>
    <xf numFmtId="0" fontId="10" fillId="17" borderId="217" xfId="0" applyFont="1" applyFill="1" applyBorder="1" applyAlignment="1">
      <alignment horizontal="center" vertical="top"/>
    </xf>
    <xf numFmtId="0" fontId="10" fillId="17" borderId="218" xfId="0" applyFont="1" applyFill="1" applyBorder="1" applyAlignment="1">
      <alignment horizontal="center" vertical="top"/>
    </xf>
    <xf numFmtId="0" fontId="10" fillId="17" borderId="219" xfId="0" applyFont="1" applyFill="1" applyBorder="1" applyAlignment="1">
      <alignment horizontal="right" vertical="top" wrapText="1"/>
    </xf>
    <xf numFmtId="0" fontId="10" fillId="17" borderId="0" xfId="0" applyFont="1" applyFill="1" applyBorder="1" applyAlignment="1">
      <alignment horizontal="right" vertical="top" wrapText="1"/>
    </xf>
    <xf numFmtId="0" fontId="10" fillId="17" borderId="163" xfId="0" applyFont="1" applyFill="1" applyBorder="1" applyAlignment="1">
      <alignment horizontal="right" vertical="top" wrapText="1"/>
    </xf>
    <xf numFmtId="0" fontId="23" fillId="0" borderId="4" xfId="0" applyFont="1" applyBorder="1" applyAlignment="1">
      <alignment horizontal="center" vertical="center" wrapText="1"/>
    </xf>
    <xf numFmtId="0" fontId="23" fillId="0" borderId="4" xfId="0" applyFont="1" applyBorder="1" applyAlignment="1">
      <alignment horizontal="center" vertical="center"/>
    </xf>
    <xf numFmtId="0" fontId="23" fillId="0" borderId="0" xfId="0" applyFont="1" applyAlignment="1">
      <alignment horizontal="center" vertical="top" wrapText="1"/>
    </xf>
    <xf numFmtId="0" fontId="19" fillId="3" borderId="0" xfId="0" applyFont="1" applyFill="1" applyAlignment="1" applyProtection="1">
      <alignment horizontal="left" vertical="center"/>
      <protection/>
    </xf>
    <xf numFmtId="0" fontId="45" fillId="9" borderId="220" xfId="0" applyFont="1" applyFill="1" applyBorder="1" applyAlignment="1" applyProtection="1">
      <alignment horizontal="center" vertical="center"/>
      <protection/>
    </xf>
    <xf numFmtId="0" fontId="10" fillId="17" borderId="221" xfId="0" applyFont="1" applyFill="1" applyBorder="1" applyAlignment="1">
      <alignment horizontal="center" vertical="top"/>
    </xf>
    <xf numFmtId="0" fontId="9" fillId="0" borderId="0" xfId="0" applyFont="1" applyAlignment="1">
      <alignment horizontal="right" vertical="center"/>
    </xf>
    <xf numFmtId="0" fontId="49" fillId="9" borderId="40" xfId="0" applyFont="1" applyFill="1" applyBorder="1" applyAlignment="1">
      <alignment horizontal="center" vertical="center" wrapText="1"/>
    </xf>
    <xf numFmtId="0" fontId="0" fillId="0" borderId="0" xfId="0" applyAlignment="1">
      <alignment/>
    </xf>
    <xf numFmtId="0" fontId="0" fillId="0" borderId="163" xfId="0" applyBorder="1" applyAlignment="1">
      <alignment/>
    </xf>
    <xf numFmtId="0" fontId="15" fillId="17" borderId="222" xfId="0" applyFont="1" applyFill="1" applyBorder="1" applyAlignment="1">
      <alignment horizontal="center" vertical="top"/>
    </xf>
    <xf numFmtId="0" fontId="15" fillId="17" borderId="223" xfId="0" applyFont="1" applyFill="1" applyBorder="1" applyAlignment="1">
      <alignment horizontal="center" vertical="top"/>
    </xf>
    <xf numFmtId="0" fontId="15" fillId="17" borderId="224" xfId="0" applyFont="1" applyFill="1" applyBorder="1" applyAlignment="1">
      <alignment horizontal="center" vertical="top"/>
    </xf>
    <xf numFmtId="0" fontId="15" fillId="17" borderId="225" xfId="0" applyFont="1" applyFill="1" applyBorder="1" applyAlignment="1">
      <alignment horizontal="center" vertical="top"/>
    </xf>
    <xf numFmtId="0" fontId="13" fillId="0" borderId="0" xfId="0" applyFont="1" applyAlignment="1">
      <alignment horizontal="center" vertical="center" wrapText="1"/>
    </xf>
    <xf numFmtId="0" fontId="49" fillId="9" borderId="0" xfId="0" applyFont="1" applyFill="1" applyBorder="1" applyAlignment="1">
      <alignment horizontal="center" vertical="center" wrapText="1"/>
    </xf>
    <xf numFmtId="0" fontId="15" fillId="17" borderId="226" xfId="0" applyFont="1" applyFill="1" applyBorder="1" applyAlignment="1">
      <alignment horizontal="center" vertical="top"/>
    </xf>
    <xf numFmtId="0" fontId="14" fillId="10" borderId="0" xfId="0" applyFont="1" applyFill="1" applyAlignment="1" applyProtection="1">
      <alignment horizontal="left" vertical="center"/>
      <protection locked="0"/>
    </xf>
    <xf numFmtId="0" fontId="15" fillId="17" borderId="227" xfId="0" applyFont="1" applyFill="1" applyBorder="1" applyAlignment="1">
      <alignment horizontal="center" vertical="top"/>
    </xf>
    <xf numFmtId="0" fontId="19" fillId="3" borderId="0" xfId="0" applyFont="1" applyFill="1" applyAlignment="1" applyProtection="1">
      <alignment horizontal="left" vertical="center"/>
      <protection locked="0"/>
    </xf>
    <xf numFmtId="0" fontId="23" fillId="0" borderId="0" xfId="0" applyFont="1" applyAlignment="1">
      <alignment horizontal="center" wrapText="1"/>
    </xf>
    <xf numFmtId="0" fontId="23" fillId="0" borderId="0" xfId="0" applyFont="1" applyAlignment="1">
      <alignment horizontal="center"/>
    </xf>
    <xf numFmtId="0" fontId="45" fillId="9" borderId="228" xfId="0" applyFont="1" applyFill="1" applyBorder="1" applyAlignment="1" applyProtection="1">
      <alignment horizontal="center" vertical="center"/>
      <protection/>
    </xf>
    <xf numFmtId="0" fontId="45" fillId="9" borderId="229" xfId="0" applyFont="1" applyFill="1" applyBorder="1" applyAlignment="1" applyProtection="1">
      <alignment horizontal="center" vertical="center"/>
      <protection/>
    </xf>
    <xf numFmtId="0" fontId="17" fillId="9" borderId="215" xfId="0" applyFont="1" applyFill="1" applyBorder="1" applyAlignment="1">
      <alignment horizontal="left" vertical="top"/>
    </xf>
    <xf numFmtId="0" fontId="17" fillId="9" borderId="216" xfId="0" applyFont="1" applyFill="1" applyBorder="1" applyAlignment="1">
      <alignment horizontal="left" vertical="top"/>
    </xf>
    <xf numFmtId="0" fontId="16" fillId="9" borderId="207" xfId="0" applyFont="1" applyFill="1" applyBorder="1" applyAlignment="1">
      <alignment horizontal="left" vertical="top" wrapText="1"/>
    </xf>
    <xf numFmtId="0" fontId="16" fillId="9" borderId="215" xfId="0" applyFont="1" applyFill="1" applyBorder="1" applyAlignment="1">
      <alignment horizontal="left" vertical="top"/>
    </xf>
    <xf numFmtId="0" fontId="16" fillId="9" borderId="216" xfId="0" applyFont="1" applyFill="1" applyBorder="1" applyAlignment="1">
      <alignment horizontal="left" vertical="top"/>
    </xf>
    <xf numFmtId="0" fontId="16" fillId="9" borderId="207" xfId="0" applyFont="1" applyFill="1" applyBorder="1" applyAlignment="1">
      <alignment horizontal="left" vertical="top"/>
    </xf>
    <xf numFmtId="0" fontId="10" fillId="17" borderId="230" xfId="0" applyFont="1" applyFill="1" applyBorder="1" applyAlignment="1">
      <alignment horizontal="center" vertical="center" textRotation="90" wrapText="1"/>
    </xf>
    <xf numFmtId="0" fontId="10" fillId="17" borderId="116" xfId="0" applyFont="1" applyFill="1" applyBorder="1" applyAlignment="1">
      <alignment horizontal="center" vertical="center" textRotation="90"/>
    </xf>
    <xf numFmtId="0" fontId="10" fillId="17" borderId="231" xfId="0" applyFont="1" applyFill="1" applyBorder="1" applyAlignment="1">
      <alignment horizontal="center" vertical="center" textRotation="90"/>
    </xf>
    <xf numFmtId="0" fontId="10" fillId="17" borderId="232" xfId="0" applyFont="1" applyFill="1" applyBorder="1" applyAlignment="1">
      <alignment horizontal="center" vertical="center" textRotation="90"/>
    </xf>
    <xf numFmtId="0" fontId="15" fillId="17" borderId="37" xfId="0" applyFont="1" applyFill="1" applyBorder="1" applyAlignment="1">
      <alignment horizontal="center" vertical="distributed" wrapText="1"/>
    </xf>
    <xf numFmtId="0" fontId="15" fillId="17" borderId="233" xfId="0" applyFont="1" applyFill="1" applyBorder="1" applyAlignment="1">
      <alignment horizontal="center" vertical="distributed"/>
    </xf>
    <xf numFmtId="0" fontId="15" fillId="17" borderId="147" xfId="0" applyFont="1" applyFill="1" applyBorder="1" applyAlignment="1">
      <alignment horizontal="center" vertical="distributed"/>
    </xf>
    <xf numFmtId="0" fontId="10" fillId="17" borderId="93" xfId="0" applyFont="1" applyFill="1" applyBorder="1" applyAlignment="1">
      <alignment horizontal="center" vertical="center" textRotation="90" wrapText="1"/>
    </xf>
    <xf numFmtId="0" fontId="10" fillId="17" borderId="234" xfId="0" applyFont="1" applyFill="1" applyBorder="1" applyAlignment="1">
      <alignment horizontal="center" vertical="center" textRotation="90" wrapText="1"/>
    </xf>
    <xf numFmtId="0" fontId="10" fillId="17" borderId="33" xfId="0" applyFont="1" applyFill="1" applyBorder="1" applyAlignment="1">
      <alignment horizontal="center" vertical="center" textRotation="90"/>
    </xf>
    <xf numFmtId="0" fontId="10" fillId="17" borderId="235" xfId="0" applyFont="1" applyFill="1" applyBorder="1" applyAlignment="1">
      <alignment horizontal="center" vertical="center" textRotation="90" wrapText="1"/>
    </xf>
    <xf numFmtId="0" fontId="10" fillId="17" borderId="39" xfId="0" applyFont="1" applyFill="1" applyBorder="1" applyAlignment="1">
      <alignment horizontal="center" vertical="center" textRotation="90" wrapText="1"/>
    </xf>
    <xf numFmtId="0" fontId="10" fillId="17" borderId="236" xfId="0" applyFont="1" applyFill="1" applyBorder="1" applyAlignment="1">
      <alignment horizontal="center" vertical="center" textRotation="90"/>
    </xf>
    <xf numFmtId="0" fontId="10" fillId="17" borderId="237" xfId="0" applyFont="1" applyFill="1" applyBorder="1" applyAlignment="1">
      <alignment horizontal="center" vertical="center" textRotation="90" wrapText="1"/>
    </xf>
    <xf numFmtId="0" fontId="10" fillId="17" borderId="42" xfId="0" applyFont="1" applyFill="1" applyBorder="1" applyAlignment="1">
      <alignment horizontal="center" vertical="center" textRotation="90" wrapText="1"/>
    </xf>
    <xf numFmtId="0" fontId="10" fillId="17" borderId="238" xfId="0" applyFont="1" applyFill="1" applyBorder="1" applyAlignment="1">
      <alignment horizontal="center" vertical="center" textRotation="90"/>
    </xf>
    <xf numFmtId="0" fontId="48" fillId="3" borderId="182" xfId="0" applyFont="1" applyFill="1" applyBorder="1" applyAlignment="1" applyProtection="1">
      <alignment horizontal="center" vertical="center" wrapText="1"/>
      <protection/>
    </xf>
    <xf numFmtId="0" fontId="48" fillId="3" borderId="183" xfId="0" applyFont="1" applyFill="1" applyBorder="1" applyAlignment="1" applyProtection="1">
      <alignment horizontal="center" vertical="center" wrapText="1"/>
      <protection/>
    </xf>
    <xf numFmtId="0" fontId="10" fillId="17" borderId="176" xfId="0" applyFont="1" applyFill="1" applyBorder="1" applyAlignment="1">
      <alignment horizontal="center" vertical="top"/>
    </xf>
    <xf numFmtId="0" fontId="10" fillId="17" borderId="144" xfId="0" applyFont="1" applyFill="1" applyBorder="1" applyAlignment="1">
      <alignment horizontal="center" vertical="top"/>
    </xf>
    <xf numFmtId="0" fontId="10" fillId="17" borderId="143" xfId="0" applyFont="1" applyFill="1" applyBorder="1" applyAlignment="1">
      <alignment horizontal="center" vertical="center" textRotation="90"/>
    </xf>
    <xf numFmtId="0" fontId="10" fillId="17" borderId="68" xfId="0" applyFont="1" applyFill="1" applyBorder="1" applyAlignment="1">
      <alignment horizontal="center" vertical="center" textRotation="90"/>
    </xf>
    <xf numFmtId="0" fontId="10" fillId="17" borderId="143" xfId="0" applyFont="1" applyFill="1" applyBorder="1" applyAlignment="1">
      <alignment horizontal="center" vertical="center" textRotation="90" wrapText="1"/>
    </xf>
    <xf numFmtId="0" fontId="10" fillId="17" borderId="239" xfId="0" applyFont="1" applyFill="1" applyBorder="1" applyAlignment="1">
      <alignment horizontal="center" vertical="center" wrapText="1"/>
    </xf>
    <xf numFmtId="0" fontId="10" fillId="17" borderId="240" xfId="0" applyFont="1" applyFill="1" applyBorder="1" applyAlignment="1">
      <alignment horizontal="center" vertical="center" wrapText="1"/>
    </xf>
    <xf numFmtId="0" fontId="10" fillId="17" borderId="165" xfId="0" applyFont="1" applyFill="1" applyBorder="1" applyAlignment="1">
      <alignment horizontal="center" vertical="center" wrapText="1"/>
    </xf>
    <xf numFmtId="0" fontId="10" fillId="17" borderId="163" xfId="0" applyFont="1" applyFill="1" applyBorder="1" applyAlignment="1">
      <alignment horizontal="center" vertical="center" wrapText="1"/>
    </xf>
    <xf numFmtId="0" fontId="10" fillId="17" borderId="116" xfId="0" applyFont="1" applyFill="1" applyBorder="1" applyAlignment="1">
      <alignment horizontal="center" vertical="center" textRotation="90" wrapText="1"/>
    </xf>
    <xf numFmtId="0" fontId="10" fillId="17" borderId="231" xfId="0" applyFont="1" applyFill="1" applyBorder="1" applyAlignment="1">
      <alignment horizontal="center" vertical="center" textRotation="90" wrapText="1"/>
    </xf>
    <xf numFmtId="0" fontId="10" fillId="17" borderId="232" xfId="0" applyFont="1" applyFill="1" applyBorder="1" applyAlignment="1">
      <alignment horizontal="center" vertical="center" textRotation="90" wrapText="1"/>
    </xf>
    <xf numFmtId="0" fontId="15" fillId="17" borderId="241" xfId="0" applyFont="1" applyFill="1" applyBorder="1" applyAlignment="1">
      <alignment horizontal="center" vertical="center"/>
    </xf>
    <xf numFmtId="0" fontId="10" fillId="17" borderId="242" xfId="0" applyFont="1" applyFill="1" applyBorder="1" applyAlignment="1">
      <alignment horizontal="center" vertical="center" textRotation="90" wrapText="1"/>
    </xf>
    <xf numFmtId="0" fontId="0" fillId="0" borderId="164" xfId="0" applyBorder="1" applyAlignment="1">
      <alignment/>
    </xf>
    <xf numFmtId="0" fontId="0" fillId="0" borderId="68" xfId="0" applyBorder="1" applyAlignment="1">
      <alignment/>
    </xf>
    <xf numFmtId="0" fontId="10" fillId="17" borderId="243" xfId="0" applyFont="1" applyFill="1" applyBorder="1" applyAlignment="1">
      <alignment horizontal="center" vertical="center" wrapText="1"/>
    </xf>
    <xf numFmtId="0" fontId="10" fillId="17" borderId="196" xfId="0" applyFont="1" applyFill="1" applyBorder="1" applyAlignment="1">
      <alignment horizontal="center" vertical="center" wrapText="1"/>
    </xf>
    <xf numFmtId="0" fontId="10" fillId="17" borderId="197" xfId="0" applyFont="1" applyFill="1" applyBorder="1" applyAlignment="1">
      <alignment horizontal="center" vertical="top"/>
    </xf>
    <xf numFmtId="0" fontId="18" fillId="0" borderId="0" xfId="0" applyFont="1" applyFill="1" applyAlignment="1">
      <alignment horizontal="right" vertical="center"/>
    </xf>
    <xf numFmtId="0" fontId="25" fillId="0" borderId="0" xfId="0" applyFont="1" applyAlignment="1">
      <alignment horizontal="center" vertical="top" wrapText="1"/>
    </xf>
    <xf numFmtId="0" fontId="31" fillId="0" borderId="0" xfId="0" applyFont="1" applyAlignment="1">
      <alignment horizontal="right" vertical="center"/>
    </xf>
    <xf numFmtId="0" fontId="31" fillId="0" borderId="0" xfId="0" applyFont="1" applyAlignment="1">
      <alignment horizontal="center" vertical="center"/>
    </xf>
    <xf numFmtId="172" fontId="30" fillId="9" borderId="0" xfId="0" applyNumberFormat="1" applyFont="1" applyFill="1" applyAlignment="1">
      <alignment horizontal="center"/>
    </xf>
    <xf numFmtId="0" fontId="15" fillId="17" borderId="239" xfId="0" applyFont="1" applyFill="1" applyBorder="1" applyAlignment="1">
      <alignment horizontal="center" vertical="center" wrapText="1"/>
    </xf>
    <xf numFmtId="0" fontId="15" fillId="17" borderId="240" xfId="0" applyFont="1" applyFill="1" applyBorder="1" applyAlignment="1">
      <alignment horizontal="center" vertical="center" wrapText="1"/>
    </xf>
    <xf numFmtId="0" fontId="15" fillId="17" borderId="165" xfId="0" applyFont="1" applyFill="1" applyBorder="1" applyAlignment="1">
      <alignment horizontal="center" vertical="center" wrapText="1"/>
    </xf>
    <xf numFmtId="0" fontId="15" fillId="17" borderId="163" xfId="0" applyFont="1" applyFill="1" applyBorder="1" applyAlignment="1">
      <alignment horizontal="center" vertical="center" wrapText="1"/>
    </xf>
    <xf numFmtId="0" fontId="15" fillId="17" borderId="243" xfId="0" applyFont="1" applyFill="1" applyBorder="1" applyAlignment="1">
      <alignment horizontal="center" vertical="center" wrapText="1"/>
    </xf>
    <xf numFmtId="0" fontId="15" fillId="17" borderId="196" xfId="0" applyFont="1" applyFill="1" applyBorder="1" applyAlignment="1">
      <alignment horizontal="center" vertical="center" wrapText="1"/>
    </xf>
    <xf numFmtId="0" fontId="10" fillId="17" borderId="164" xfId="0" applyFont="1" applyFill="1" applyBorder="1" applyAlignment="1">
      <alignment horizontal="center" vertical="center" textRotation="90" wrapText="1"/>
    </xf>
    <xf numFmtId="0" fontId="10" fillId="17" borderId="68" xfId="0" applyFont="1" applyFill="1" applyBorder="1" applyAlignment="1">
      <alignment horizontal="center" vertical="center" textRotation="90" wrapText="1"/>
    </xf>
    <xf numFmtId="0" fontId="15" fillId="17" borderId="239" xfId="0" applyFont="1" applyFill="1" applyBorder="1" applyAlignment="1">
      <alignment horizontal="center" vertical="top" wrapText="1"/>
    </xf>
    <xf numFmtId="0" fontId="15" fillId="17" borderId="240" xfId="0" applyFont="1" applyFill="1" applyBorder="1" applyAlignment="1">
      <alignment horizontal="center" vertical="top" wrapText="1"/>
    </xf>
    <xf numFmtId="0" fontId="15" fillId="17" borderId="165" xfId="0" applyFont="1" applyFill="1" applyBorder="1" applyAlignment="1">
      <alignment horizontal="center" vertical="top" wrapText="1"/>
    </xf>
    <xf numFmtId="0" fontId="15" fillId="17" borderId="163" xfId="0" applyFont="1" applyFill="1" applyBorder="1" applyAlignment="1">
      <alignment horizontal="center" vertical="top" wrapText="1"/>
    </xf>
    <xf numFmtId="0" fontId="15" fillId="17" borderId="244" xfId="0" applyFont="1" applyFill="1" applyBorder="1" applyAlignment="1">
      <alignment horizontal="center" vertical="top" wrapText="1"/>
    </xf>
    <xf numFmtId="0" fontId="15" fillId="17" borderId="118" xfId="0" applyFont="1" applyFill="1" applyBorder="1" applyAlignment="1">
      <alignment horizontal="center" vertical="top" wrapText="1"/>
    </xf>
    <xf numFmtId="0" fontId="18" fillId="0" borderId="0" xfId="0" applyFont="1" applyFill="1" applyAlignment="1" applyProtection="1">
      <alignment horizontal="right" vertical="center"/>
      <protection/>
    </xf>
    <xf numFmtId="0" fontId="25" fillId="0" borderId="0" xfId="0" applyFont="1" applyAlignment="1" applyProtection="1">
      <alignment horizontal="center" vertical="top" wrapText="1"/>
      <protection/>
    </xf>
    <xf numFmtId="0" fontId="31" fillId="0" borderId="0" xfId="0" applyFont="1" applyAlignment="1" applyProtection="1">
      <alignment horizontal="right" vertical="center"/>
      <protection/>
    </xf>
    <xf numFmtId="0" fontId="15" fillId="17" borderId="245" xfId="0" applyFont="1" applyFill="1" applyBorder="1" applyAlignment="1" applyProtection="1">
      <alignment horizontal="center" vertical="center" wrapText="1"/>
      <protection/>
    </xf>
    <xf numFmtId="0" fontId="15" fillId="17" borderId="246" xfId="0" applyFont="1" applyFill="1" applyBorder="1" applyAlignment="1" applyProtection="1">
      <alignment horizontal="center" vertical="center"/>
      <protection/>
    </xf>
    <xf numFmtId="0" fontId="15" fillId="17" borderId="234" xfId="0" applyFont="1" applyFill="1" applyBorder="1" applyAlignment="1" applyProtection="1">
      <alignment horizontal="center" vertical="center"/>
      <protection/>
    </xf>
    <xf numFmtId="0" fontId="15" fillId="17" borderId="42" xfId="0" applyFont="1" applyFill="1" applyBorder="1" applyAlignment="1" applyProtection="1">
      <alignment horizontal="center" vertical="center"/>
      <protection/>
    </xf>
    <xf numFmtId="0" fontId="15" fillId="17" borderId="35" xfId="0" applyFont="1" applyFill="1" applyBorder="1" applyAlignment="1" applyProtection="1">
      <alignment horizontal="center" vertical="center"/>
      <protection/>
    </xf>
    <xf numFmtId="0" fontId="15" fillId="17" borderId="86" xfId="0" applyFont="1" applyFill="1" applyBorder="1" applyAlignment="1" applyProtection="1">
      <alignment horizontal="center" vertical="center"/>
      <protection/>
    </xf>
    <xf numFmtId="0" fontId="10" fillId="17" borderId="176" xfId="0" applyFont="1" applyFill="1" applyBorder="1" applyAlignment="1">
      <alignment horizontal="center" vertical="top" wrapText="1"/>
    </xf>
    <xf numFmtId="0" fontId="10" fillId="17" borderId="230" xfId="0" applyFont="1" applyFill="1" applyBorder="1" applyAlignment="1" applyProtection="1">
      <alignment horizontal="center" vertical="center" textRotation="90" wrapText="1"/>
      <protection/>
    </xf>
    <xf numFmtId="0" fontId="10" fillId="17" borderId="116" xfId="0" applyFont="1" applyFill="1" applyBorder="1" applyAlignment="1" applyProtection="1">
      <alignment horizontal="center" vertical="center" textRotation="90"/>
      <protection/>
    </xf>
    <xf numFmtId="0" fontId="10" fillId="17" borderId="231" xfId="0" applyFont="1" applyFill="1" applyBorder="1" applyAlignment="1" applyProtection="1">
      <alignment horizontal="center" vertical="center" textRotation="90"/>
      <protection/>
    </xf>
    <xf numFmtId="0" fontId="10" fillId="17" borderId="247" xfId="0" applyFont="1" applyFill="1" applyBorder="1" applyAlignment="1" applyProtection="1">
      <alignment horizontal="center" vertical="center" textRotation="90"/>
      <protection/>
    </xf>
    <xf numFmtId="0" fontId="15" fillId="17" borderId="248" xfId="0" applyFont="1" applyFill="1" applyBorder="1" applyAlignment="1" applyProtection="1">
      <alignment horizontal="center" vertical="center" wrapText="1"/>
      <protection/>
    </xf>
    <xf numFmtId="0" fontId="15" fillId="17" borderId="240" xfId="0" applyFont="1" applyFill="1" applyBorder="1" applyAlignment="1" applyProtection="1">
      <alignment horizontal="center" vertical="center"/>
      <protection/>
    </xf>
    <xf numFmtId="0" fontId="15" fillId="17" borderId="0" xfId="0" applyFont="1" applyFill="1" applyBorder="1" applyAlignment="1" applyProtection="1">
      <alignment horizontal="center" vertical="center"/>
      <protection/>
    </xf>
    <xf numFmtId="0" fontId="15" fillId="17" borderId="163" xfId="0" applyFont="1" applyFill="1" applyBorder="1" applyAlignment="1" applyProtection="1">
      <alignment horizontal="center" vertical="center"/>
      <protection/>
    </xf>
    <xf numFmtId="0" fontId="15" fillId="17" borderId="36" xfId="0" applyFont="1" applyFill="1" applyBorder="1" applyAlignment="1" applyProtection="1">
      <alignment horizontal="center" vertical="center"/>
      <protection/>
    </xf>
    <xf numFmtId="0" fontId="15" fillId="17" borderId="196" xfId="0" applyFont="1" applyFill="1" applyBorder="1" applyAlignment="1" applyProtection="1">
      <alignment horizontal="center" vertical="center"/>
      <protection/>
    </xf>
    <xf numFmtId="0" fontId="48" fillId="3" borderId="249" xfId="0" applyFont="1" applyFill="1" applyBorder="1" applyAlignment="1" applyProtection="1">
      <alignment horizontal="center" vertical="center" wrapText="1"/>
      <protection/>
    </xf>
    <xf numFmtId="0" fontId="48" fillId="3" borderId="250" xfId="0" applyFont="1" applyFill="1" applyBorder="1" applyAlignment="1" applyProtection="1">
      <alignment horizontal="center" vertical="center" wrapText="1"/>
      <protection/>
    </xf>
    <xf numFmtId="0" fontId="48" fillId="3" borderId="251" xfId="0" applyFont="1" applyFill="1" applyBorder="1" applyAlignment="1" applyProtection="1">
      <alignment horizontal="center" vertical="center" wrapText="1"/>
      <protection/>
    </xf>
    <xf numFmtId="0" fontId="10" fillId="17" borderId="232" xfId="0" applyFont="1" applyFill="1" applyBorder="1" applyAlignment="1" applyProtection="1">
      <alignment horizontal="center" vertical="center" textRotation="90"/>
      <protection/>
    </xf>
    <xf numFmtId="0" fontId="48" fillId="3" borderId="228" xfId="0" applyFont="1" applyFill="1" applyBorder="1" applyAlignment="1" applyProtection="1">
      <alignment horizontal="center" vertical="center" wrapText="1"/>
      <protection/>
    </xf>
    <xf numFmtId="0" fontId="48" fillId="3" borderId="229" xfId="0" applyFont="1" applyFill="1" applyBorder="1" applyAlignment="1" applyProtection="1">
      <alignment horizontal="center" vertical="center" wrapText="1"/>
      <protection/>
    </xf>
    <xf numFmtId="0" fontId="48" fillId="3" borderId="220" xfId="0" applyFont="1" applyFill="1" applyBorder="1" applyAlignment="1" applyProtection="1">
      <alignment horizontal="center" vertical="center" wrapText="1"/>
      <protection/>
    </xf>
    <xf numFmtId="0" fontId="48" fillId="3" borderId="211" xfId="0" applyFont="1" applyFill="1" applyBorder="1" applyAlignment="1" applyProtection="1">
      <alignment horizontal="center" vertical="center" wrapText="1"/>
      <protection/>
    </xf>
    <xf numFmtId="0" fontId="48" fillId="3" borderId="212" xfId="0" applyFont="1" applyFill="1" applyBorder="1" applyAlignment="1" applyProtection="1">
      <alignment horizontal="center" vertical="center" wrapText="1"/>
      <protection/>
    </xf>
    <xf numFmtId="0" fontId="48" fillId="3" borderId="252" xfId="0" applyFont="1" applyFill="1" applyBorder="1" applyAlignment="1" applyProtection="1">
      <alignment horizontal="center" vertical="center" wrapText="1"/>
      <protection/>
    </xf>
    <xf numFmtId="0" fontId="19" fillId="3" borderId="0" xfId="0" applyFont="1" applyFill="1" applyAlignment="1" applyProtection="1">
      <alignment horizontal="center" vertical="center"/>
      <protection/>
    </xf>
    <xf numFmtId="0" fontId="10" fillId="17" borderId="99" xfId="0" applyFont="1" applyFill="1" applyBorder="1" applyAlignment="1">
      <alignment horizontal="center"/>
    </xf>
    <xf numFmtId="0" fontId="10" fillId="17" borderId="253" xfId="0" applyFont="1" applyFill="1" applyBorder="1" applyAlignment="1">
      <alignment horizontal="center"/>
    </xf>
    <xf numFmtId="0" fontId="10" fillId="17" borderId="100" xfId="0" applyFont="1" applyFill="1" applyBorder="1" applyAlignment="1">
      <alignment horizontal="center"/>
    </xf>
    <xf numFmtId="0" fontId="10" fillId="17" borderId="254" xfId="0" applyFont="1" applyFill="1" applyBorder="1" applyAlignment="1">
      <alignment horizontal="center"/>
    </xf>
    <xf numFmtId="0" fontId="10" fillId="17" borderId="255" xfId="0" applyFont="1" applyFill="1" applyBorder="1" applyAlignment="1">
      <alignment horizontal="center" vertical="top"/>
    </xf>
    <xf numFmtId="0" fontId="10" fillId="17" borderId="256" xfId="0" applyFont="1" applyFill="1" applyBorder="1" applyAlignment="1">
      <alignment horizontal="center" vertical="top"/>
    </xf>
    <xf numFmtId="0" fontId="10" fillId="17" borderId="246" xfId="0" applyFont="1" applyFill="1" applyBorder="1" applyAlignment="1">
      <alignment horizontal="center" vertical="top"/>
    </xf>
    <xf numFmtId="0" fontId="10" fillId="17" borderId="205" xfId="0" applyFont="1" applyFill="1" applyBorder="1" applyAlignment="1">
      <alignment horizontal="center" vertical="top" wrapText="1"/>
    </xf>
    <xf numFmtId="0" fontId="10" fillId="17" borderId="215" xfId="0" applyFont="1" applyFill="1" applyBorder="1" applyAlignment="1">
      <alignment horizontal="center" vertical="top"/>
    </xf>
    <xf numFmtId="0" fontId="10" fillId="17" borderId="212" xfId="0" applyFont="1" applyFill="1" applyBorder="1" applyAlignment="1">
      <alignment horizontal="center" vertical="top"/>
    </xf>
    <xf numFmtId="0" fontId="10" fillId="17" borderId="257" xfId="0" applyFont="1" applyFill="1" applyBorder="1" applyAlignment="1">
      <alignment horizontal="center" vertical="top"/>
    </xf>
    <xf numFmtId="0" fontId="10" fillId="17" borderId="258" xfId="0" applyFont="1" applyFill="1" applyBorder="1" applyAlignment="1">
      <alignment horizontal="center" vertical="top"/>
    </xf>
    <xf numFmtId="0" fontId="10" fillId="17" borderId="259" xfId="0" applyFont="1" applyFill="1" applyBorder="1" applyAlignment="1">
      <alignment horizontal="center" vertical="top"/>
    </xf>
    <xf numFmtId="0" fontId="10" fillId="17" borderId="67" xfId="0" applyFont="1" applyFill="1" applyBorder="1" applyAlignment="1">
      <alignment horizontal="center" vertical="top"/>
    </xf>
    <xf numFmtId="0" fontId="10" fillId="17" borderId="260" xfId="0" applyFont="1" applyFill="1" applyBorder="1" applyAlignment="1">
      <alignment horizontal="center" vertical="top"/>
    </xf>
    <xf numFmtId="0" fontId="10" fillId="17" borderId="261" xfId="0" applyFont="1" applyFill="1" applyBorder="1" applyAlignment="1">
      <alignment horizontal="center" vertical="top"/>
    </xf>
    <xf numFmtId="0" fontId="10" fillId="17" borderId="262" xfId="0" applyFont="1" applyFill="1" applyBorder="1" applyAlignment="1">
      <alignment horizontal="center" vertical="top"/>
    </xf>
    <xf numFmtId="0" fontId="10" fillId="17" borderId="163" xfId="0" applyFont="1" applyFill="1" applyBorder="1" applyAlignment="1">
      <alignment horizontal="center" vertical="top"/>
    </xf>
    <xf numFmtId="0" fontId="10" fillId="17" borderId="151" xfId="0" applyFont="1" applyFill="1" applyBorder="1" applyAlignment="1">
      <alignment horizontal="center"/>
    </xf>
    <xf numFmtId="0" fontId="10" fillId="17" borderId="263" xfId="0" applyFont="1" applyFill="1" applyBorder="1" applyAlignment="1">
      <alignment horizontal="center" vertical="top"/>
    </xf>
    <xf numFmtId="0" fontId="10" fillId="17" borderId="264" xfId="0" applyFont="1" applyFill="1" applyBorder="1" applyAlignment="1">
      <alignment horizontal="center" vertical="top"/>
    </xf>
    <xf numFmtId="0" fontId="59" fillId="0" borderId="0" xfId="0" applyFont="1" applyAlignment="1">
      <alignment horizontal="left" vertical="top" wrapText="1"/>
    </xf>
    <xf numFmtId="0" fontId="47" fillId="9" borderId="265" xfId="0" applyFont="1" applyFill="1" applyBorder="1" applyAlignment="1">
      <alignment horizontal="center" vertical="center"/>
    </xf>
    <xf numFmtId="0" fontId="47" fillId="9" borderId="266" xfId="0" applyFont="1" applyFill="1" applyBorder="1" applyAlignment="1">
      <alignment horizontal="center" vertical="center"/>
    </xf>
    <xf numFmtId="0" fontId="47" fillId="9" borderId="267" xfId="0" applyFont="1" applyFill="1" applyBorder="1" applyAlignment="1">
      <alignment horizontal="center" vertical="center"/>
    </xf>
    <xf numFmtId="0" fontId="10" fillId="17" borderId="20" xfId="0" applyFont="1" applyFill="1" applyBorder="1" applyAlignment="1" applyProtection="1">
      <alignment horizontal="center"/>
      <protection/>
    </xf>
    <xf numFmtId="0" fontId="10" fillId="17" borderId="21" xfId="0" applyFont="1" applyFill="1" applyBorder="1" applyAlignment="1" applyProtection="1">
      <alignment horizontal="center"/>
      <protection/>
    </xf>
    <xf numFmtId="0" fontId="10" fillId="17" borderId="27" xfId="0" applyFont="1" applyFill="1" applyBorder="1" applyAlignment="1" applyProtection="1">
      <alignment horizontal="center" vertical="center"/>
      <protection/>
    </xf>
    <xf numFmtId="0" fontId="10" fillId="17" borderId="268" xfId="0" applyFont="1" applyFill="1" applyBorder="1" applyAlignment="1" applyProtection="1">
      <alignment horizontal="center" vertical="center"/>
      <protection/>
    </xf>
    <xf numFmtId="0" fontId="10" fillId="17" borderId="230" xfId="0" applyFont="1" applyFill="1" applyBorder="1" applyAlignment="1" applyProtection="1">
      <alignment horizontal="center" vertical="center"/>
      <protection/>
    </xf>
    <xf numFmtId="0" fontId="10" fillId="17" borderId="232" xfId="0" applyFont="1" applyFill="1" applyBorder="1" applyAlignment="1" applyProtection="1">
      <alignment horizontal="center" vertical="center"/>
      <protection/>
    </xf>
    <xf numFmtId="0" fontId="10" fillId="17" borderId="269" xfId="0" applyFont="1" applyFill="1" applyBorder="1" applyAlignment="1" applyProtection="1">
      <alignment horizontal="center" vertical="top"/>
      <protection/>
    </xf>
    <xf numFmtId="0" fontId="10" fillId="17" borderId="248" xfId="0" applyFont="1" applyFill="1" applyBorder="1" applyAlignment="1" applyProtection="1">
      <alignment horizontal="center" vertical="top"/>
      <protection/>
    </xf>
    <xf numFmtId="0" fontId="10" fillId="17" borderId="240" xfId="0" applyFont="1" applyFill="1" applyBorder="1" applyAlignment="1" applyProtection="1">
      <alignment horizontal="center" vertical="top"/>
      <protection/>
    </xf>
    <xf numFmtId="0" fontId="10" fillId="17" borderId="270" xfId="0" applyFont="1" applyFill="1" applyBorder="1" applyAlignment="1" applyProtection="1">
      <alignment horizontal="center" vertical="top"/>
      <protection/>
    </xf>
    <xf numFmtId="0" fontId="10" fillId="17" borderId="36" xfId="0" applyFont="1" applyFill="1" applyBorder="1" applyAlignment="1" applyProtection="1">
      <alignment horizontal="center" vertical="top"/>
      <protection/>
    </xf>
    <xf numFmtId="0" fontId="10" fillId="17" borderId="196" xfId="0" applyFont="1" applyFill="1" applyBorder="1" applyAlignment="1" applyProtection="1">
      <alignment horizontal="center" vertical="top"/>
      <protection/>
    </xf>
    <xf numFmtId="0" fontId="10" fillId="17" borderId="51" xfId="0" applyFont="1" applyFill="1" applyBorder="1" applyAlignment="1" applyProtection="1">
      <alignment horizontal="center" vertical="top" wrapText="1"/>
      <protection/>
    </xf>
    <xf numFmtId="0" fontId="10" fillId="17" borderId="219" xfId="0" applyFont="1" applyFill="1" applyBorder="1" applyAlignment="1" applyProtection="1">
      <alignment horizontal="center" vertical="top"/>
      <protection/>
    </xf>
    <xf numFmtId="0" fontId="10" fillId="17" borderId="271" xfId="0" applyFont="1" applyFill="1" applyBorder="1" applyAlignment="1" applyProtection="1">
      <alignment horizontal="center" vertical="top"/>
      <protection/>
    </xf>
    <xf numFmtId="0" fontId="10" fillId="17" borderId="242" xfId="0" applyFont="1" applyFill="1" applyBorder="1" applyAlignment="1" applyProtection="1">
      <alignment horizontal="center" vertical="top" wrapText="1"/>
      <protection/>
    </xf>
    <xf numFmtId="0" fontId="10" fillId="17" borderId="164" xfId="0" applyFont="1" applyFill="1" applyBorder="1" applyAlignment="1" applyProtection="1">
      <alignment horizontal="center" vertical="top" wrapText="1"/>
      <protection/>
    </xf>
    <xf numFmtId="0" fontId="10" fillId="17" borderId="68" xfId="0" applyFont="1" applyFill="1" applyBorder="1" applyAlignment="1" applyProtection="1">
      <alignment horizontal="center" vertical="top" wrapText="1"/>
      <protection/>
    </xf>
    <xf numFmtId="0" fontId="10" fillId="17" borderId="239" xfId="0" applyFont="1" applyFill="1" applyBorder="1" applyAlignment="1" applyProtection="1">
      <alignment horizontal="center" vertical="top" wrapText="1"/>
      <protection/>
    </xf>
    <xf numFmtId="0" fontId="10" fillId="17" borderId="240" xfId="0" applyFont="1" applyFill="1" applyBorder="1" applyAlignment="1" applyProtection="1">
      <alignment horizontal="center" vertical="top" wrapText="1"/>
      <protection/>
    </xf>
    <xf numFmtId="0" fontId="10" fillId="17" borderId="243" xfId="0" applyFont="1" applyFill="1" applyBorder="1" applyAlignment="1" applyProtection="1">
      <alignment horizontal="center" vertical="top" wrapText="1"/>
      <protection/>
    </xf>
    <xf numFmtId="0" fontId="10" fillId="17" borderId="196" xfId="0" applyFont="1" applyFill="1" applyBorder="1" applyAlignment="1" applyProtection="1">
      <alignment horizontal="center" vertical="top" wrapText="1"/>
      <protection/>
    </xf>
    <xf numFmtId="0" fontId="10" fillId="17" borderId="20" xfId="0" applyFont="1" applyFill="1" applyBorder="1" applyAlignment="1" applyProtection="1">
      <alignment horizontal="center" vertical="top"/>
      <protection/>
    </xf>
    <xf numFmtId="0" fontId="10" fillId="17" borderId="54" xfId="0" applyFont="1" applyFill="1" applyBorder="1" applyAlignment="1" applyProtection="1">
      <alignment horizontal="center" vertical="top"/>
      <protection/>
    </xf>
    <xf numFmtId="0" fontId="10" fillId="17" borderId="20" xfId="0" applyFont="1" applyFill="1" applyBorder="1" applyAlignment="1" applyProtection="1">
      <alignment horizontal="center" vertical="top" wrapText="1"/>
      <protection/>
    </xf>
    <xf numFmtId="0" fontId="10" fillId="17" borderId="21" xfId="0" applyFont="1" applyFill="1" applyBorder="1" applyAlignment="1" applyProtection="1">
      <alignment horizontal="center" vertical="top"/>
      <protection/>
    </xf>
    <xf numFmtId="0" fontId="10" fillId="17" borderId="99" xfId="0" applyFont="1" applyFill="1" applyBorder="1" applyAlignment="1" applyProtection="1">
      <alignment horizontal="center" vertical="top" wrapText="1"/>
      <protection/>
    </xf>
    <xf numFmtId="0" fontId="10" fillId="17" borderId="99" xfId="0" applyFont="1" applyFill="1" applyBorder="1" applyAlignment="1" applyProtection="1">
      <alignment horizontal="center" vertical="top"/>
      <protection/>
    </xf>
    <xf numFmtId="0" fontId="10" fillId="17" borderId="100" xfId="0" applyFont="1" applyFill="1" applyBorder="1" applyAlignment="1" applyProtection="1">
      <alignment horizontal="center" vertical="top" wrapText="1"/>
      <protection/>
    </xf>
    <xf numFmtId="0" fontId="10" fillId="17" borderId="100" xfId="0" applyFont="1" applyFill="1" applyBorder="1" applyAlignment="1" applyProtection="1">
      <alignment horizontal="center" vertical="top"/>
      <protection/>
    </xf>
    <xf numFmtId="0" fontId="59" fillId="0" borderId="0" xfId="0" applyFont="1" applyAlignment="1" applyProtection="1">
      <alignment horizontal="left" vertical="top" wrapText="1"/>
      <protection/>
    </xf>
    <xf numFmtId="0" fontId="10" fillId="17" borderId="143" xfId="0" applyFont="1" applyFill="1" applyBorder="1" applyAlignment="1" applyProtection="1">
      <alignment horizontal="center" vertical="top" wrapText="1"/>
      <protection/>
    </xf>
    <xf numFmtId="0" fontId="10" fillId="17" borderId="272" xfId="0" applyFont="1" applyFill="1" applyBorder="1" applyAlignment="1" applyProtection="1">
      <alignment horizontal="center" vertical="top" wrapText="1"/>
      <protection/>
    </xf>
    <xf numFmtId="0" fontId="10" fillId="17" borderId="35" xfId="0" applyFont="1" applyFill="1" applyBorder="1" applyAlignment="1" applyProtection="1">
      <alignment horizontal="center" vertical="top" wrapText="1"/>
      <protection/>
    </xf>
    <xf numFmtId="0" fontId="10" fillId="17" borderId="273" xfId="0" applyFont="1" applyFill="1" applyBorder="1" applyAlignment="1" applyProtection="1">
      <alignment horizontal="center" vertical="top" wrapText="1"/>
      <protection/>
    </xf>
    <xf numFmtId="0" fontId="10" fillId="17" borderId="86" xfId="0" applyFont="1" applyFill="1" applyBorder="1" applyAlignment="1" applyProtection="1">
      <alignment horizontal="center" vertical="top" wrapText="1"/>
      <protection/>
    </xf>
    <xf numFmtId="0" fontId="10" fillId="17" borderId="274" xfId="0" applyFont="1" applyFill="1" applyBorder="1" applyAlignment="1" applyProtection="1">
      <alignment horizontal="center" vertical="top"/>
      <protection/>
    </xf>
    <xf numFmtId="0" fontId="10" fillId="17" borderId="0" xfId="0" applyFont="1" applyFill="1" applyBorder="1" applyAlignment="1" applyProtection="1">
      <alignment horizontal="center" vertical="top"/>
      <protection/>
    </xf>
    <xf numFmtId="0" fontId="10" fillId="17" borderId="163" xfId="0" applyFont="1" applyFill="1" applyBorder="1" applyAlignment="1" applyProtection="1">
      <alignment horizontal="center" vertical="top"/>
      <protection/>
    </xf>
    <xf numFmtId="0" fontId="10" fillId="17" borderId="165" xfId="0" applyFont="1" applyFill="1" applyBorder="1" applyAlignment="1" applyProtection="1">
      <alignment horizontal="center" vertical="top"/>
      <protection/>
    </xf>
    <xf numFmtId="0" fontId="10" fillId="17" borderId="243" xfId="0" applyFont="1" applyFill="1" applyBorder="1" applyAlignment="1" applyProtection="1">
      <alignment horizontal="center" vertical="top"/>
      <protection/>
    </xf>
    <xf numFmtId="0" fontId="10" fillId="17" borderId="165" xfId="0" applyFont="1" applyFill="1" applyBorder="1" applyAlignment="1" applyProtection="1">
      <alignment horizontal="center" vertical="top" wrapText="1"/>
      <protection/>
    </xf>
    <xf numFmtId="0" fontId="10" fillId="17" borderId="0" xfId="0" applyFont="1" applyFill="1" applyBorder="1" applyAlignment="1" applyProtection="1">
      <alignment horizontal="center" vertical="top" wrapText="1"/>
      <protection/>
    </xf>
    <xf numFmtId="0" fontId="10" fillId="17" borderId="163" xfId="0" applyFont="1" applyFill="1" applyBorder="1" applyAlignment="1" applyProtection="1">
      <alignment horizontal="center" vertical="top" wrapText="1"/>
      <protection/>
    </xf>
    <xf numFmtId="0" fontId="10" fillId="17" borderId="36" xfId="0" applyFont="1" applyFill="1" applyBorder="1" applyAlignment="1" applyProtection="1">
      <alignment horizontal="center" vertical="top" wrapText="1"/>
      <protection/>
    </xf>
    <xf numFmtId="0" fontId="25" fillId="0" borderId="275" xfId="0" applyFont="1" applyBorder="1" applyAlignment="1">
      <alignment horizontal="center" vertical="top" wrapText="1"/>
    </xf>
    <xf numFmtId="0" fontId="42" fillId="0" borderId="0" xfId="0" applyFont="1" applyFill="1" applyAlignment="1">
      <alignment horizontal="right" vertical="center"/>
    </xf>
    <xf numFmtId="0" fontId="43" fillId="3" borderId="0" xfId="0" applyFont="1" applyFill="1" applyAlignment="1" applyProtection="1">
      <alignment horizontal="left" vertical="center"/>
      <protection/>
    </xf>
    <xf numFmtId="0" fontId="10" fillId="17" borderId="19"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10" fillId="17" borderId="20" xfId="0" applyFont="1" applyFill="1" applyBorder="1" applyAlignment="1">
      <alignment horizontal="center" vertical="top" wrapText="1"/>
    </xf>
    <xf numFmtId="0" fontId="10" fillId="17" borderId="54" xfId="0" applyFont="1" applyFill="1" applyBorder="1" applyAlignment="1">
      <alignment horizontal="center" vertical="top" wrapText="1"/>
    </xf>
    <xf numFmtId="0" fontId="10" fillId="17" borderId="21" xfId="0" applyFont="1" applyFill="1" applyBorder="1" applyAlignment="1">
      <alignment horizontal="center" vertical="top" wrapText="1"/>
    </xf>
    <xf numFmtId="0" fontId="10" fillId="17" borderId="55" xfId="0" applyFont="1" applyFill="1" applyBorder="1" applyAlignment="1">
      <alignment horizontal="center" vertical="top" wrapText="1"/>
    </xf>
    <xf numFmtId="0" fontId="59" fillId="0" borderId="4" xfId="0" applyFont="1" applyBorder="1" applyAlignment="1">
      <alignment horizontal="left" vertical="top" wrapText="1"/>
    </xf>
    <xf numFmtId="0" fontId="59" fillId="0" borderId="0" xfId="0" applyFont="1" applyBorder="1" applyAlignment="1">
      <alignment horizontal="left" vertical="top" wrapText="1"/>
    </xf>
    <xf numFmtId="0" fontId="48" fillId="3" borderId="219" xfId="0" applyFont="1" applyFill="1" applyBorder="1" applyAlignment="1" applyProtection="1">
      <alignment horizontal="center" vertical="center" wrapText="1"/>
      <protection/>
    </xf>
    <xf numFmtId="0" fontId="48" fillId="3" borderId="0" xfId="0" applyFont="1" applyFill="1" applyBorder="1" applyAlignment="1" applyProtection="1">
      <alignment horizontal="center" vertical="center" wrapText="1"/>
      <protection/>
    </xf>
    <xf numFmtId="0" fontId="48" fillId="3" borderId="11" xfId="0" applyFont="1" applyFill="1" applyBorder="1" applyAlignment="1" applyProtection="1">
      <alignment horizontal="center" vertical="center" wrapText="1"/>
      <protection/>
    </xf>
    <xf numFmtId="0" fontId="10" fillId="17" borderId="242" xfId="0" applyFont="1" applyFill="1" applyBorder="1" applyAlignment="1">
      <alignment horizontal="center" vertical="top" wrapText="1"/>
    </xf>
    <xf numFmtId="0" fontId="10" fillId="17" borderId="68" xfId="0" applyFont="1" applyFill="1" applyBorder="1" applyAlignment="1">
      <alignment horizontal="center" vertical="top" wrapText="1"/>
    </xf>
    <xf numFmtId="49" fontId="59" fillId="24" borderId="0" xfId="0" applyNumberFormat="1" applyFont="1" applyFill="1" applyBorder="1" applyAlignment="1" applyProtection="1">
      <alignment horizontal="left" wrapText="1"/>
      <protection locked="0"/>
    </xf>
    <xf numFmtId="0" fontId="48" fillId="3" borderId="177" xfId="0" applyFont="1" applyFill="1" applyBorder="1" applyAlignment="1" applyProtection="1">
      <alignment horizontal="center" vertical="center" wrapText="1"/>
      <protection/>
    </xf>
    <xf numFmtId="0" fontId="48" fillId="3" borderId="178" xfId="0" applyFont="1" applyFill="1" applyBorder="1" applyAlignment="1" applyProtection="1">
      <alignment horizontal="center" vertical="center" wrapText="1"/>
      <protection/>
    </xf>
    <xf numFmtId="0" fontId="43" fillId="3" borderId="0" xfId="0" applyFont="1" applyFill="1" applyAlignment="1" applyProtection="1">
      <alignment horizontal="center" vertical="center"/>
      <protection/>
    </xf>
    <xf numFmtId="0" fontId="10" fillId="17" borderId="276" xfId="0" applyFont="1" applyFill="1" applyBorder="1" applyAlignment="1">
      <alignment horizontal="center" vertical="center" wrapText="1"/>
    </xf>
    <xf numFmtId="0" fontId="10" fillId="17" borderId="277" xfId="0" applyFont="1" applyFill="1" applyBorder="1" applyAlignment="1">
      <alignment horizontal="center" vertical="center" wrapText="1"/>
    </xf>
    <xf numFmtId="0" fontId="10" fillId="17" borderId="278" xfId="0" applyFont="1" applyFill="1" applyBorder="1" applyAlignment="1">
      <alignment horizontal="center" vertical="center" wrapText="1"/>
    </xf>
    <xf numFmtId="0" fontId="48" fillId="3" borderId="179" xfId="0" applyFont="1" applyFill="1" applyBorder="1" applyAlignment="1" applyProtection="1">
      <alignment horizontal="center" vertical="center" wrapText="1"/>
      <protection/>
    </xf>
    <xf numFmtId="0" fontId="48" fillId="3" borderId="265" xfId="0" applyFont="1" applyFill="1" applyBorder="1" applyAlignment="1" applyProtection="1">
      <alignment horizontal="center" vertical="center" wrapText="1"/>
      <protection/>
    </xf>
    <xf numFmtId="0" fontId="48" fillId="3" borderId="266" xfId="0" applyFont="1" applyFill="1" applyBorder="1" applyAlignment="1" applyProtection="1">
      <alignment horizontal="center" vertical="center" wrapText="1"/>
      <protection/>
    </xf>
    <xf numFmtId="0" fontId="48" fillId="3" borderId="267" xfId="0" applyFont="1" applyFill="1" applyBorder="1" applyAlignment="1" applyProtection="1">
      <alignment horizontal="center" vertical="center" wrapText="1"/>
      <protection/>
    </xf>
    <xf numFmtId="0" fontId="10" fillId="17" borderId="230" xfId="0" applyFont="1" applyFill="1" applyBorder="1" applyAlignment="1" applyProtection="1">
      <alignment horizontal="center" vertical="top" wrapText="1"/>
      <protection locked="0"/>
    </xf>
    <xf numFmtId="0" fontId="10" fillId="17" borderId="230" xfId="0" applyFont="1" applyFill="1" applyBorder="1" applyAlignment="1" applyProtection="1">
      <alignment horizontal="center" vertical="top" wrapText="1"/>
      <protection locked="0"/>
    </xf>
    <xf numFmtId="0" fontId="25" fillId="0" borderId="4" xfId="0" applyFont="1" applyBorder="1" applyAlignment="1">
      <alignment horizontal="center" vertical="top" wrapText="1"/>
    </xf>
    <xf numFmtId="0" fontId="29" fillId="17" borderId="279" xfId="0" applyFont="1" applyFill="1" applyBorder="1" applyAlignment="1" applyProtection="1">
      <alignment horizontal="center" vertical="top" wrapText="1"/>
      <protection locked="0"/>
    </xf>
    <xf numFmtId="0" fontId="29" fillId="17" borderId="57" xfId="0" applyFont="1" applyFill="1" applyBorder="1" applyAlignment="1" applyProtection="1">
      <alignment horizontal="center" vertical="top" wrapText="1"/>
      <protection locked="0"/>
    </xf>
    <xf numFmtId="0" fontId="29" fillId="17" borderId="280" xfId="0" applyFont="1" applyFill="1" applyBorder="1" applyAlignment="1" applyProtection="1">
      <alignment horizontal="center" vertical="top" wrapText="1"/>
      <protection locked="0"/>
    </xf>
    <xf numFmtId="0" fontId="29" fillId="17" borderId="17" xfId="0" applyFont="1" applyFill="1" applyBorder="1" applyAlignment="1" applyProtection="1">
      <alignment horizontal="center" vertical="top" wrapText="1"/>
      <protection locked="0"/>
    </xf>
    <xf numFmtId="0" fontId="29" fillId="17" borderId="69" xfId="0" applyFont="1" applyFill="1" applyBorder="1" applyAlignment="1" applyProtection="1">
      <alignment horizontal="center" vertical="top" wrapText="1"/>
      <protection locked="0"/>
    </xf>
    <xf numFmtId="0" fontId="29" fillId="17" borderId="15" xfId="0" applyFont="1" applyFill="1" applyBorder="1" applyAlignment="1" applyProtection="1">
      <alignment horizontal="center" vertical="top" wrapText="1"/>
      <protection locked="0"/>
    </xf>
    <xf numFmtId="3" fontId="48" fillId="3" borderId="175" xfId="0" applyNumberFormat="1" applyFont="1" applyFill="1" applyBorder="1" applyAlignment="1" applyProtection="1">
      <alignment horizontal="center" vertical="center" textRotation="90" wrapText="1"/>
      <protection/>
    </xf>
    <xf numFmtId="3" fontId="48" fillId="3" borderId="281" xfId="0" applyNumberFormat="1" applyFont="1" applyFill="1" applyBorder="1" applyAlignment="1" applyProtection="1">
      <alignment horizontal="center" vertical="center" textRotation="90" wrapText="1"/>
      <protection/>
    </xf>
    <xf numFmtId="3" fontId="48" fillId="3" borderId="282" xfId="0" applyNumberFormat="1" applyFont="1" applyFill="1" applyBorder="1" applyAlignment="1" applyProtection="1">
      <alignment horizontal="center" vertical="center" textRotation="90" wrapText="1"/>
      <protection/>
    </xf>
    <xf numFmtId="0" fontId="10" fillId="17" borderId="239" xfId="0" applyFont="1" applyFill="1" applyBorder="1" applyAlignment="1">
      <alignment horizontal="center" vertical="top" wrapText="1"/>
    </xf>
    <xf numFmtId="0" fontId="10" fillId="17" borderId="165" xfId="0" applyFont="1" applyFill="1" applyBorder="1" applyAlignment="1">
      <alignment horizontal="center" vertical="top" wrapText="1"/>
    </xf>
    <xf numFmtId="0" fontId="10" fillId="17" borderId="283" xfId="0" applyFont="1" applyFill="1" applyBorder="1" applyAlignment="1">
      <alignment horizontal="center" vertical="top" wrapText="1"/>
    </xf>
    <xf numFmtId="0" fontId="10" fillId="17" borderId="284" xfId="0" applyFont="1" applyFill="1" applyBorder="1" applyAlignment="1" applyProtection="1">
      <alignment horizontal="center" vertical="top" wrapText="1"/>
      <protection locked="0"/>
    </xf>
    <xf numFmtId="0" fontId="10" fillId="17" borderId="285" xfId="0" applyFont="1" applyFill="1" applyBorder="1" applyAlignment="1" applyProtection="1">
      <alignment horizontal="center" vertical="top" wrapText="1"/>
      <protection locked="0"/>
    </xf>
    <xf numFmtId="0" fontId="29" fillId="17" borderId="279" xfId="0" applyFont="1" applyFill="1" applyBorder="1" applyAlignment="1" applyProtection="1">
      <alignment horizontal="center" vertical="top" wrapText="1"/>
      <protection locked="0"/>
    </xf>
    <xf numFmtId="0" fontId="29" fillId="17" borderId="57" xfId="0" applyFont="1" applyFill="1" applyBorder="1" applyAlignment="1" applyProtection="1">
      <alignment horizontal="center" vertical="top" wrapText="1"/>
      <protection locked="0"/>
    </xf>
    <xf numFmtId="0" fontId="10" fillId="17" borderId="27" xfId="0" applyFont="1" applyFill="1" applyBorder="1" applyAlignment="1">
      <alignment horizontal="center" vertical="top" wrapText="1"/>
    </xf>
    <xf numFmtId="0" fontId="10" fillId="17" borderId="65" xfId="0" applyFont="1" applyFill="1" applyBorder="1" applyAlignment="1">
      <alignment horizontal="center" vertical="top" wrapText="1"/>
    </xf>
    <xf numFmtId="0" fontId="10" fillId="17" borderId="29" xfId="0" applyFont="1" applyFill="1" applyBorder="1" applyAlignment="1">
      <alignment horizontal="center" vertical="top" wrapText="1"/>
    </xf>
    <xf numFmtId="0" fontId="29" fillId="17" borderId="69" xfId="0" applyFont="1" applyFill="1" applyBorder="1" applyAlignment="1" applyProtection="1">
      <alignment horizontal="center" vertical="top" wrapText="1"/>
      <protection locked="0"/>
    </xf>
    <xf numFmtId="0" fontId="29" fillId="17" borderId="15" xfId="0" applyFont="1" applyFill="1" applyBorder="1" applyAlignment="1" applyProtection="1">
      <alignment horizontal="center" vertical="top" wrapText="1"/>
      <protection locked="0"/>
    </xf>
    <xf numFmtId="0" fontId="29" fillId="17" borderId="165" xfId="0" applyFont="1" applyFill="1" applyBorder="1" applyAlignment="1">
      <alignment horizontal="center" vertical="center" wrapText="1"/>
    </xf>
    <xf numFmtId="0" fontId="29" fillId="17" borderId="0" xfId="0" applyFont="1" applyFill="1" applyBorder="1" applyAlignment="1">
      <alignment horizontal="center" vertical="center" wrapText="1"/>
    </xf>
    <xf numFmtId="0" fontId="25" fillId="24" borderId="0" xfId="0" applyFont="1"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Нормален 2" xfId="63"/>
  </cellStyles>
  <dxfs count="50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dxf/>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dxf>
    <dxf>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0.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het-Tsonev-2012\BAN_AnnualReport_2012-Tsone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1 Персонал"/>
      <sheetName val="02 Изследователски състав"/>
      <sheetName val="03 Публикации"/>
      <sheetName val="04 Проекти - НФНИ"/>
      <sheetName val="05 Проекти-министерства и др."/>
      <sheetName val="06 Проекти - ОП"/>
      <sheetName val="07 Проекти - нац. фирми"/>
      <sheetName val="08 Проекти - бюдж. субсидия"/>
      <sheetName val="09 Проекти - чужд. фирми"/>
      <sheetName val="10 Проекти - ЕС"/>
      <sheetName val="11 Проекти - ЕБР"/>
      <sheetName val="12 Проекти - други чужб."/>
      <sheetName val="13 Научни мрежи"/>
      <sheetName val="14 Дарения"/>
      <sheetName val="15 Реализирани научни продукти"/>
      <sheetName val="16 Готови за стоп. реализация "/>
      <sheetName val="17 Патенти - подадени"/>
      <sheetName val="18 Патенти в процедура"/>
      <sheetName val="19 Патенти - издадени"/>
      <sheetName val="20 Патенти - поддържани"/>
      <sheetName val="21 Патенти - прекратени"/>
      <sheetName val="22 Докторанти - брой"/>
      <sheetName val="23 Докторанти - защитили"/>
      <sheetName val="24 Подгот. на спец. - описание"/>
      <sheetName val="25 Подгот. на спец. - общо"/>
      <sheetName val="26 Експертна дейност - описание"/>
      <sheetName val="27 Ексепртна дейност - общо"/>
      <sheetName val="28 Конференции - межд. в Б-я"/>
      <sheetName val="29 Конференции - национални"/>
      <sheetName val="30 Конференции - участие"/>
      <sheetName val="31 Конференции-участие-общо"/>
      <sheetName val="32 Конференции 2013"/>
      <sheetName val="33 Научно сътр. - межд. орг."/>
      <sheetName val="34 Научно сътр. - нац. орг"/>
      <sheetName val="35 Командировки - конгреси"/>
      <sheetName val="36 Командировки - научни изсл."/>
      <sheetName val="37 Командировки - спец."/>
      <sheetName val="38 В чужбина с неплатен отпуск"/>
      <sheetName val="39 Командировки - адм. "/>
      <sheetName val="40 Гостували чужд. учени"/>
      <sheetName val="41 Стипендии за научен обмен"/>
      <sheetName val="42 Членство в межд. организации"/>
      <sheetName val="Контролен"/>
    </sheetNames>
    <sheetDataSet>
      <sheetData sheetId="42">
        <row r="1">
          <cell r="E1" t="str">
            <v>Водеща организация</v>
          </cell>
        </row>
        <row r="2">
          <cell r="E2" t="str">
            <v>Съизпълнител</v>
          </cell>
        </row>
        <row r="3">
          <cell r="E3" t="str">
            <v>Подизпълнител</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emidio.albertini@unipg.it" TargetMode="Externa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r_yordanova@abv.bg%2002%209792633" TargetMode="Externa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bistra@yahoo.com" TargetMode="Externa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3.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vmlDrawing" Target="../drawings/vmlDrawing26.v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vmlDrawing" Target="../drawings/vmlDrawing30.v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32.v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vmlDrawing" Target="../drawings/vmlDrawing33.v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vmlDrawing" Target="../drawings/vmlDrawing36.v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vmlDrawing" Target="../drawings/vmlDrawing37.v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vmlDrawing" Target="../drawings/vmlDrawing38.v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vmlDrawing" Target="../drawings/vmlDrawing39.v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hyperlink" Target="mailto:r_yordanova@abv.bg" TargetMode="External" /><Relationship Id="rId2" Type="http://schemas.openxmlformats.org/officeDocument/2006/relationships/hyperlink" Target="mailto:gpetkov@bas.bg" TargetMode="External" /><Relationship Id="rId3" Type="http://schemas.openxmlformats.org/officeDocument/2006/relationships/hyperlink" Target="mailto:evgueni_ananiev@yahoo.com" TargetMode="External" /><Relationship Id="rId4" Type="http://schemas.openxmlformats.org/officeDocument/2006/relationships/hyperlink" Target="mailto:katya@bio21.bas.bg" TargetMode="External" /><Relationship Id="rId5" Type="http://schemas.openxmlformats.org/officeDocument/2006/relationships/hyperlink" Target="mailto:atanasova_b@abv.bg" TargetMode="External" /><Relationship Id="rId6" Type="http://schemas.openxmlformats.org/officeDocument/2006/relationships/vmlDrawing" Target="../drawings/vmlDrawing4.vml" /><Relationship Id="rId7"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vmlDrawing" Target="../drawings/vmlDrawing40.v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vmlDrawing" Target="../drawings/vmlDrawing41.v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vmlDrawing" Target="../drawings/vmlDrawing42.v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e_l_y@abv.bg" TargetMode="External" /><Relationship Id="rId2" Type="http://schemas.openxmlformats.org/officeDocument/2006/relationships/hyperlink" Target="mailto:doncheva@bio21.bas.bg" TargetMode="External" /><Relationship Id="rId3" Type="http://schemas.openxmlformats.org/officeDocument/2006/relationships/hyperlink" Target="mailto:dany@abv.bg" TargetMode="External" /><Relationship Id="rId4" Type="http://schemas.openxmlformats.org/officeDocument/2006/relationships/hyperlink" Target="mailto:lstoilov@bas.bg" TargetMode="External" /><Relationship Id="rId5" Type="http://schemas.openxmlformats.org/officeDocument/2006/relationships/hyperlink" Target="mailto:psp@abv.bg" TargetMode="External" /><Relationship Id="rId6" Type="http://schemas.openxmlformats.org/officeDocument/2006/relationships/vmlDrawing" Target="../drawings/vmlDrawing7.v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3"/>
  <sheetViews>
    <sheetView showGridLines="0" zoomScalePageLayoutView="40" workbookViewId="0" topLeftCell="C1">
      <selection activeCell="T17" sqref="T17"/>
    </sheetView>
  </sheetViews>
  <sheetFormatPr defaultColWidth="9.140625" defaultRowHeight="15"/>
  <cols>
    <col min="1" max="1" width="3.28125" style="9" customWidth="1"/>
    <col min="2" max="2" width="68.57421875" style="8" customWidth="1"/>
    <col min="3" max="3" width="7.57421875" style="8" customWidth="1"/>
    <col min="4" max="24" width="8.00390625" style="7" customWidth="1"/>
    <col min="25" max="25" width="11.140625" style="7" customWidth="1"/>
    <col min="26" max="27" width="7.28125" style="7" customWidth="1"/>
    <col min="28" max="28" width="6.28125" style="7" customWidth="1"/>
    <col min="29" max="29" width="7.28125" style="7" customWidth="1"/>
    <col min="30" max="31" width="6.28125" style="7" customWidth="1"/>
    <col min="32" max="16384" width="9.140625" style="7" customWidth="1"/>
  </cols>
  <sheetData>
    <row r="1" spans="1:24" s="10" customFormat="1" ht="32.25" customHeight="1">
      <c r="A1" s="804" t="s">
        <v>892</v>
      </c>
      <c r="B1" s="804"/>
      <c r="C1" s="815" t="s">
        <v>488</v>
      </c>
      <c r="D1" s="815"/>
      <c r="E1" s="815"/>
      <c r="F1" s="815"/>
      <c r="G1" s="815"/>
      <c r="H1" s="815"/>
      <c r="I1" s="815"/>
      <c r="J1" s="815"/>
      <c r="K1" s="815"/>
      <c r="L1" s="815"/>
      <c r="M1" s="815"/>
      <c r="N1" s="815"/>
      <c r="O1" s="815"/>
      <c r="P1" s="815"/>
      <c r="Q1" s="815"/>
      <c r="R1" s="815"/>
      <c r="S1" s="815"/>
      <c r="T1" s="815"/>
      <c r="U1" s="815"/>
      <c r="V1" s="815"/>
      <c r="W1" s="815"/>
      <c r="X1" s="815"/>
    </row>
    <row r="2" ht="10.5" customHeight="1"/>
    <row r="3" spans="1:24" ht="96" customHeight="1">
      <c r="A3" s="812" t="s">
        <v>505</v>
      </c>
      <c r="B3" s="806"/>
      <c r="C3" s="806"/>
      <c r="D3" s="806"/>
      <c r="E3" s="806"/>
      <c r="F3" s="806"/>
      <c r="G3" s="806"/>
      <c r="H3" s="806"/>
      <c r="I3" s="806"/>
      <c r="J3" s="806"/>
      <c r="K3" s="806"/>
      <c r="L3" s="806"/>
      <c r="M3" s="806"/>
      <c r="N3" s="806"/>
      <c r="O3" s="806"/>
      <c r="P3" s="806"/>
      <c r="Q3" s="806"/>
      <c r="R3" s="806"/>
      <c r="S3" s="806"/>
      <c r="T3" s="806"/>
      <c r="U3" s="806"/>
      <c r="V3" s="806"/>
      <c r="W3" s="806"/>
      <c r="X3" s="806"/>
    </row>
    <row r="4" spans="1:24" ht="12.75" customHeight="1" thickBot="1">
      <c r="A4" s="354"/>
      <c r="B4" s="368"/>
      <c r="C4" s="355"/>
      <c r="D4" s="355"/>
      <c r="E4" s="355"/>
      <c r="F4" s="355"/>
      <c r="G4" s="355"/>
      <c r="H4" s="355"/>
      <c r="I4" s="355"/>
      <c r="J4" s="355"/>
      <c r="K4" s="355"/>
      <c r="L4" s="355"/>
      <c r="M4" s="355"/>
      <c r="N4" s="355"/>
      <c r="O4" s="355"/>
      <c r="P4" s="355"/>
      <c r="Q4" s="355"/>
      <c r="R4" s="355"/>
      <c r="S4" s="355"/>
      <c r="T4" s="355"/>
      <c r="U4" s="355"/>
      <c r="V4" s="355"/>
      <c r="W4" s="355"/>
      <c r="X4" s="355"/>
    </row>
    <row r="5" spans="1:24" s="11" customFormat="1" ht="18" customHeight="1" thickTop="1">
      <c r="A5" s="15"/>
      <c r="B5" s="16"/>
      <c r="C5" s="814" t="s">
        <v>907</v>
      </c>
      <c r="D5" s="809"/>
      <c r="E5" s="810" t="s">
        <v>894</v>
      </c>
      <c r="F5" s="811"/>
      <c r="G5" s="808" t="s">
        <v>895</v>
      </c>
      <c r="H5" s="809"/>
      <c r="I5" s="810" t="s">
        <v>896</v>
      </c>
      <c r="J5" s="811"/>
      <c r="K5" s="808" t="s">
        <v>897</v>
      </c>
      <c r="L5" s="809"/>
      <c r="M5" s="810" t="s">
        <v>898</v>
      </c>
      <c r="N5" s="811"/>
      <c r="O5" s="808" t="s">
        <v>899</v>
      </c>
      <c r="P5" s="809"/>
      <c r="Q5" s="810" t="s">
        <v>900</v>
      </c>
      <c r="R5" s="811"/>
      <c r="S5" s="808" t="s">
        <v>901</v>
      </c>
      <c r="T5" s="809"/>
      <c r="U5" s="810" t="s">
        <v>902</v>
      </c>
      <c r="V5" s="811"/>
      <c r="W5" s="810" t="s">
        <v>903</v>
      </c>
      <c r="X5" s="816"/>
    </row>
    <row r="6" spans="1:24" s="11" customFormat="1" ht="34.5" customHeight="1" thickBot="1">
      <c r="A6" s="17"/>
      <c r="B6" s="18"/>
      <c r="C6" s="19" t="s">
        <v>848</v>
      </c>
      <c r="D6" s="20" t="s">
        <v>893</v>
      </c>
      <c r="E6" s="21" t="s">
        <v>848</v>
      </c>
      <c r="F6" s="22" t="s">
        <v>893</v>
      </c>
      <c r="G6" s="14" t="s">
        <v>848</v>
      </c>
      <c r="H6" s="20" t="s">
        <v>893</v>
      </c>
      <c r="I6" s="21" t="s">
        <v>848</v>
      </c>
      <c r="J6" s="22" t="s">
        <v>893</v>
      </c>
      <c r="K6" s="14" t="s">
        <v>848</v>
      </c>
      <c r="L6" s="20" t="s">
        <v>893</v>
      </c>
      <c r="M6" s="21" t="s">
        <v>848</v>
      </c>
      <c r="N6" s="22" t="s">
        <v>893</v>
      </c>
      <c r="O6" s="14" t="s">
        <v>848</v>
      </c>
      <c r="P6" s="20" t="s">
        <v>893</v>
      </c>
      <c r="Q6" s="21" t="s">
        <v>848</v>
      </c>
      <c r="R6" s="22" t="s">
        <v>893</v>
      </c>
      <c r="S6" s="14" t="s">
        <v>848</v>
      </c>
      <c r="T6" s="20" t="s">
        <v>893</v>
      </c>
      <c r="U6" s="21" t="s">
        <v>848</v>
      </c>
      <c r="V6" s="22" t="s">
        <v>893</v>
      </c>
      <c r="W6" s="23" t="s">
        <v>848</v>
      </c>
      <c r="X6" s="24" t="s">
        <v>893</v>
      </c>
    </row>
    <row r="7" spans="1:24" s="12" customFormat="1" ht="26.25" customHeight="1" thickTop="1">
      <c r="A7" s="119">
        <v>1</v>
      </c>
      <c r="B7" s="120" t="s">
        <v>824</v>
      </c>
      <c r="C7" s="112">
        <v>195</v>
      </c>
      <c r="D7" s="115"/>
      <c r="E7" s="115"/>
      <c r="F7" s="115"/>
      <c r="G7" s="115"/>
      <c r="H7" s="115"/>
      <c r="I7" s="115"/>
      <c r="J7" s="115"/>
      <c r="K7" s="115"/>
      <c r="L7" s="115"/>
      <c r="M7" s="115"/>
      <c r="N7" s="115"/>
      <c r="O7" s="115"/>
      <c r="P7" s="115"/>
      <c r="Q7" s="115"/>
      <c r="R7" s="115"/>
      <c r="S7" s="115"/>
      <c r="T7" s="115"/>
      <c r="U7" s="115"/>
      <c r="V7" s="115"/>
      <c r="W7" s="115"/>
      <c r="X7" s="115"/>
    </row>
    <row r="8" spans="1:25" s="12" customFormat="1" ht="50.25" customHeight="1">
      <c r="A8" s="121">
        <v>2</v>
      </c>
      <c r="B8" s="123" t="s">
        <v>1033</v>
      </c>
      <c r="C8" s="117">
        <f>E8+G8+I8+K8+M8+O8+Q8+S8+U8+W8</f>
        <v>173</v>
      </c>
      <c r="D8" s="118">
        <f>F8+H8+J8+L8+N8+P8+R8+T8+V8+X8</f>
        <v>125</v>
      </c>
      <c r="E8" s="110">
        <v>2</v>
      </c>
      <c r="F8" s="111">
        <v>2</v>
      </c>
      <c r="G8" s="110">
        <v>9</v>
      </c>
      <c r="H8" s="111">
        <v>7</v>
      </c>
      <c r="I8" s="110">
        <v>13</v>
      </c>
      <c r="J8" s="111">
        <v>10</v>
      </c>
      <c r="K8" s="110">
        <v>18</v>
      </c>
      <c r="L8" s="111">
        <v>16</v>
      </c>
      <c r="M8" s="110">
        <v>17</v>
      </c>
      <c r="N8" s="111">
        <v>10</v>
      </c>
      <c r="O8" s="110">
        <v>20</v>
      </c>
      <c r="P8" s="111">
        <v>18</v>
      </c>
      <c r="Q8" s="110">
        <v>34</v>
      </c>
      <c r="R8" s="111">
        <v>24</v>
      </c>
      <c r="S8" s="110">
        <v>38</v>
      </c>
      <c r="T8" s="111">
        <v>29</v>
      </c>
      <c r="U8" s="110">
        <v>22</v>
      </c>
      <c r="V8" s="111">
        <v>9</v>
      </c>
      <c r="W8" s="110">
        <v>0</v>
      </c>
      <c r="X8" s="111">
        <v>0</v>
      </c>
      <c r="Y8" s="13"/>
    </row>
    <row r="9" spans="1:25" s="12" customFormat="1" ht="27.75" customHeight="1">
      <c r="A9" s="121">
        <v>3</v>
      </c>
      <c r="B9" s="122" t="s">
        <v>826</v>
      </c>
      <c r="C9" s="115">
        <f>E9+G9+I9+K9+M9+O9+Q9+S9+U9+W9</f>
        <v>10</v>
      </c>
      <c r="D9" s="116">
        <f aca="true" t="shared" si="0" ref="D9:D17">F9+H9+J9+L9+N9+P9+R9+T9+V9+X9</f>
        <v>6</v>
      </c>
      <c r="E9" s="112">
        <v>0</v>
      </c>
      <c r="F9" s="111">
        <v>0</v>
      </c>
      <c r="G9" s="112">
        <v>0</v>
      </c>
      <c r="H9" s="111">
        <v>0</v>
      </c>
      <c r="I9" s="112">
        <v>0</v>
      </c>
      <c r="J9" s="111">
        <v>0</v>
      </c>
      <c r="K9" s="112">
        <v>0</v>
      </c>
      <c r="L9" s="111">
        <v>0</v>
      </c>
      <c r="M9" s="112">
        <v>0</v>
      </c>
      <c r="N9" s="111">
        <v>0</v>
      </c>
      <c r="O9" s="112">
        <v>1</v>
      </c>
      <c r="P9" s="111">
        <v>1</v>
      </c>
      <c r="Q9" s="112">
        <v>1</v>
      </c>
      <c r="R9" s="111">
        <v>1</v>
      </c>
      <c r="S9" s="112">
        <v>2</v>
      </c>
      <c r="T9" s="111">
        <v>1</v>
      </c>
      <c r="U9" s="112">
        <v>6</v>
      </c>
      <c r="V9" s="111">
        <v>3</v>
      </c>
      <c r="W9" s="112">
        <v>0</v>
      </c>
      <c r="X9" s="111">
        <v>0</v>
      </c>
      <c r="Y9" s="13"/>
    </row>
    <row r="10" spans="1:25" s="12" customFormat="1" ht="26.25" customHeight="1">
      <c r="A10" s="121">
        <v>4</v>
      </c>
      <c r="B10" s="122" t="s">
        <v>827</v>
      </c>
      <c r="C10" s="117">
        <f aca="true" t="shared" si="1" ref="C10:C17">E10+G10+I10+K10+M10+O10+Q10+S10+U10+W10</f>
        <v>19</v>
      </c>
      <c r="D10" s="118">
        <f t="shared" si="0"/>
        <v>15</v>
      </c>
      <c r="E10" s="112">
        <v>0</v>
      </c>
      <c r="F10" s="111">
        <v>0</v>
      </c>
      <c r="G10" s="112">
        <v>0</v>
      </c>
      <c r="H10" s="111">
        <v>0</v>
      </c>
      <c r="I10" s="112">
        <v>0</v>
      </c>
      <c r="J10" s="111">
        <v>0</v>
      </c>
      <c r="K10" s="112">
        <v>0</v>
      </c>
      <c r="L10" s="111">
        <v>0</v>
      </c>
      <c r="M10" s="112">
        <v>0</v>
      </c>
      <c r="N10" s="111">
        <v>0</v>
      </c>
      <c r="O10" s="112">
        <v>3</v>
      </c>
      <c r="P10" s="111">
        <v>2</v>
      </c>
      <c r="Q10" s="112">
        <v>4</v>
      </c>
      <c r="R10" s="111">
        <v>3</v>
      </c>
      <c r="S10" s="112">
        <v>6</v>
      </c>
      <c r="T10" s="111">
        <v>5</v>
      </c>
      <c r="U10" s="112">
        <v>6</v>
      </c>
      <c r="V10" s="111">
        <v>5</v>
      </c>
      <c r="W10" s="112">
        <v>0</v>
      </c>
      <c r="X10" s="111">
        <v>0</v>
      </c>
      <c r="Y10" s="13"/>
    </row>
    <row r="11" spans="1:25" s="12" customFormat="1" ht="26.25" customHeight="1">
      <c r="A11" s="121">
        <v>5</v>
      </c>
      <c r="B11" s="122" t="s">
        <v>828</v>
      </c>
      <c r="C11" s="115">
        <f t="shared" si="1"/>
        <v>27</v>
      </c>
      <c r="D11" s="116">
        <f t="shared" si="0"/>
        <v>22</v>
      </c>
      <c r="E11" s="112">
        <v>0</v>
      </c>
      <c r="F11" s="111">
        <v>0</v>
      </c>
      <c r="G11" s="112">
        <v>0</v>
      </c>
      <c r="H11" s="111">
        <v>0</v>
      </c>
      <c r="I11" s="112">
        <v>4</v>
      </c>
      <c r="J11" s="111">
        <v>2</v>
      </c>
      <c r="K11" s="112">
        <v>12</v>
      </c>
      <c r="L11" s="111">
        <v>12</v>
      </c>
      <c r="M11" s="112">
        <v>4</v>
      </c>
      <c r="N11" s="111">
        <v>3</v>
      </c>
      <c r="O11" s="112">
        <v>2</v>
      </c>
      <c r="P11" s="111">
        <v>2</v>
      </c>
      <c r="Q11" s="112">
        <v>2</v>
      </c>
      <c r="R11" s="111">
        <v>1</v>
      </c>
      <c r="S11" s="112">
        <v>2</v>
      </c>
      <c r="T11" s="111">
        <v>2</v>
      </c>
      <c r="U11" s="112">
        <v>1</v>
      </c>
      <c r="V11" s="111">
        <v>0</v>
      </c>
      <c r="W11" s="112">
        <v>0</v>
      </c>
      <c r="X11" s="111">
        <v>0</v>
      </c>
      <c r="Y11" s="13"/>
    </row>
    <row r="12" spans="1:25" s="12" customFormat="1" ht="24.75" customHeight="1">
      <c r="A12" s="121">
        <v>6</v>
      </c>
      <c r="B12" s="122" t="s">
        <v>829</v>
      </c>
      <c r="C12" s="117">
        <f t="shared" si="1"/>
        <v>21</v>
      </c>
      <c r="D12" s="118">
        <f t="shared" si="0"/>
        <v>13</v>
      </c>
      <c r="E12" s="112">
        <v>0</v>
      </c>
      <c r="F12" s="111">
        <v>0</v>
      </c>
      <c r="G12" s="112">
        <v>4</v>
      </c>
      <c r="H12" s="111">
        <v>4</v>
      </c>
      <c r="I12" s="112">
        <v>6</v>
      </c>
      <c r="J12" s="111">
        <v>5</v>
      </c>
      <c r="K12" s="112">
        <v>3</v>
      </c>
      <c r="L12" s="111">
        <v>2</v>
      </c>
      <c r="M12" s="112">
        <v>6</v>
      </c>
      <c r="N12" s="111">
        <v>1</v>
      </c>
      <c r="O12" s="112">
        <v>0</v>
      </c>
      <c r="P12" s="111">
        <v>0</v>
      </c>
      <c r="Q12" s="112">
        <v>2</v>
      </c>
      <c r="R12" s="111">
        <v>1</v>
      </c>
      <c r="S12" s="112">
        <v>0</v>
      </c>
      <c r="T12" s="111">
        <v>0</v>
      </c>
      <c r="U12" s="112">
        <v>0</v>
      </c>
      <c r="V12" s="111">
        <v>0</v>
      </c>
      <c r="W12" s="112">
        <v>0</v>
      </c>
      <c r="X12" s="111">
        <v>0</v>
      </c>
      <c r="Y12" s="13"/>
    </row>
    <row r="13" spans="1:25" s="12" customFormat="1" ht="31.5" customHeight="1">
      <c r="A13" s="121">
        <v>7</v>
      </c>
      <c r="B13" s="123" t="s">
        <v>1106</v>
      </c>
      <c r="C13" s="115">
        <f t="shared" si="1"/>
        <v>0</v>
      </c>
      <c r="D13" s="116">
        <f t="shared" si="0"/>
        <v>0</v>
      </c>
      <c r="E13" s="112">
        <v>0</v>
      </c>
      <c r="F13" s="111">
        <v>0</v>
      </c>
      <c r="G13" s="112">
        <v>0</v>
      </c>
      <c r="H13" s="111">
        <v>0</v>
      </c>
      <c r="I13" s="112">
        <v>0</v>
      </c>
      <c r="J13" s="111">
        <v>0</v>
      </c>
      <c r="K13" s="112">
        <v>0</v>
      </c>
      <c r="L13" s="111">
        <v>0</v>
      </c>
      <c r="M13" s="112">
        <v>0</v>
      </c>
      <c r="N13" s="111">
        <v>0</v>
      </c>
      <c r="O13" s="112">
        <v>0</v>
      </c>
      <c r="P13" s="111">
        <v>0</v>
      </c>
      <c r="Q13" s="112">
        <v>0</v>
      </c>
      <c r="R13" s="111">
        <v>0</v>
      </c>
      <c r="S13" s="112">
        <v>0</v>
      </c>
      <c r="T13" s="111">
        <v>0</v>
      </c>
      <c r="U13" s="112">
        <v>0</v>
      </c>
      <c r="V13" s="111">
        <v>0</v>
      </c>
      <c r="W13" s="112">
        <v>0</v>
      </c>
      <c r="X13" s="111">
        <v>0</v>
      </c>
      <c r="Y13" s="13"/>
    </row>
    <row r="14" spans="1:25" s="12" customFormat="1" ht="27.75" customHeight="1">
      <c r="A14" s="121">
        <v>8</v>
      </c>
      <c r="B14" s="123" t="s">
        <v>507</v>
      </c>
      <c r="C14" s="117">
        <f t="shared" si="1"/>
        <v>49</v>
      </c>
      <c r="D14" s="118">
        <f t="shared" si="0"/>
        <v>39</v>
      </c>
      <c r="E14" s="112">
        <v>2</v>
      </c>
      <c r="F14" s="111">
        <v>2</v>
      </c>
      <c r="G14" s="112">
        <v>5</v>
      </c>
      <c r="H14" s="111">
        <v>3</v>
      </c>
      <c r="I14" s="112">
        <v>3</v>
      </c>
      <c r="J14" s="111">
        <v>3</v>
      </c>
      <c r="K14" s="112">
        <v>2</v>
      </c>
      <c r="L14" s="111">
        <v>1</v>
      </c>
      <c r="M14" s="112">
        <v>5</v>
      </c>
      <c r="N14" s="111">
        <v>4</v>
      </c>
      <c r="O14" s="112">
        <v>6</v>
      </c>
      <c r="P14" s="111">
        <v>6</v>
      </c>
      <c r="Q14" s="112">
        <v>10</v>
      </c>
      <c r="R14" s="111">
        <v>9</v>
      </c>
      <c r="S14" s="112">
        <v>12</v>
      </c>
      <c r="T14" s="111">
        <v>10</v>
      </c>
      <c r="U14" s="112">
        <v>4</v>
      </c>
      <c r="V14" s="111">
        <v>1</v>
      </c>
      <c r="W14" s="112">
        <v>0</v>
      </c>
      <c r="X14" s="111">
        <v>0</v>
      </c>
      <c r="Y14" s="13"/>
    </row>
    <row r="15" spans="1:25" s="12" customFormat="1" ht="28.5" customHeight="1">
      <c r="A15" s="121">
        <v>9</v>
      </c>
      <c r="B15" s="123" t="s">
        <v>1102</v>
      </c>
      <c r="C15" s="115">
        <f t="shared" si="1"/>
        <v>6</v>
      </c>
      <c r="D15" s="116">
        <f t="shared" si="0"/>
        <v>5</v>
      </c>
      <c r="E15" s="112">
        <v>0</v>
      </c>
      <c r="F15" s="111">
        <v>0</v>
      </c>
      <c r="G15" s="112">
        <v>0</v>
      </c>
      <c r="H15" s="111">
        <v>0</v>
      </c>
      <c r="I15" s="112">
        <v>0</v>
      </c>
      <c r="J15" s="111">
        <v>0</v>
      </c>
      <c r="K15" s="112">
        <v>0</v>
      </c>
      <c r="L15" s="111">
        <v>0</v>
      </c>
      <c r="M15" s="112">
        <v>0</v>
      </c>
      <c r="N15" s="111">
        <v>0</v>
      </c>
      <c r="O15" s="112">
        <v>1</v>
      </c>
      <c r="P15" s="111">
        <v>1</v>
      </c>
      <c r="Q15" s="112">
        <v>4</v>
      </c>
      <c r="R15" s="111">
        <v>3</v>
      </c>
      <c r="S15" s="112">
        <v>1</v>
      </c>
      <c r="T15" s="111">
        <v>1</v>
      </c>
      <c r="U15" s="112">
        <v>0</v>
      </c>
      <c r="V15" s="111">
        <v>0</v>
      </c>
      <c r="W15" s="112">
        <v>0</v>
      </c>
      <c r="X15" s="111">
        <v>0</v>
      </c>
      <c r="Y15" s="13"/>
    </row>
    <row r="16" spans="1:25" s="12" customFormat="1" ht="30" customHeight="1">
      <c r="A16" s="121">
        <v>10</v>
      </c>
      <c r="B16" s="123" t="s">
        <v>1103</v>
      </c>
      <c r="C16" s="117">
        <f t="shared" si="1"/>
        <v>10</v>
      </c>
      <c r="D16" s="118">
        <f t="shared" si="0"/>
        <v>4</v>
      </c>
      <c r="E16" s="112">
        <v>0</v>
      </c>
      <c r="F16" s="111">
        <v>0</v>
      </c>
      <c r="G16" s="112">
        <v>0</v>
      </c>
      <c r="H16" s="111">
        <v>0</v>
      </c>
      <c r="I16" s="112">
        <v>0</v>
      </c>
      <c r="J16" s="111">
        <v>0</v>
      </c>
      <c r="K16" s="112">
        <v>0</v>
      </c>
      <c r="L16" s="111">
        <v>0</v>
      </c>
      <c r="M16" s="112">
        <v>0</v>
      </c>
      <c r="N16" s="111">
        <v>0</v>
      </c>
      <c r="O16" s="112">
        <v>0</v>
      </c>
      <c r="P16" s="111">
        <v>0</v>
      </c>
      <c r="Q16" s="112">
        <v>4</v>
      </c>
      <c r="R16" s="111">
        <v>2</v>
      </c>
      <c r="S16" s="112">
        <v>5</v>
      </c>
      <c r="T16" s="111">
        <v>2</v>
      </c>
      <c r="U16" s="112">
        <v>1</v>
      </c>
      <c r="V16" s="111">
        <v>0</v>
      </c>
      <c r="W16" s="112">
        <v>0</v>
      </c>
      <c r="X16" s="111">
        <v>0</v>
      </c>
      <c r="Y16" s="13"/>
    </row>
    <row r="17" spans="1:25" s="12" customFormat="1" ht="50.25" customHeight="1">
      <c r="A17" s="121">
        <v>11</v>
      </c>
      <c r="B17" s="123" t="s">
        <v>1041</v>
      </c>
      <c r="C17" s="115">
        <f t="shared" si="1"/>
        <v>31</v>
      </c>
      <c r="D17" s="116">
        <f t="shared" si="0"/>
        <v>21</v>
      </c>
      <c r="E17" s="112">
        <v>0</v>
      </c>
      <c r="F17" s="111">
        <v>0</v>
      </c>
      <c r="G17" s="112">
        <v>0</v>
      </c>
      <c r="H17" s="111">
        <v>0</v>
      </c>
      <c r="I17" s="112">
        <v>0</v>
      </c>
      <c r="J17" s="111">
        <v>0</v>
      </c>
      <c r="K17" s="112">
        <v>1</v>
      </c>
      <c r="L17" s="111">
        <v>1</v>
      </c>
      <c r="M17" s="112">
        <v>2</v>
      </c>
      <c r="N17" s="111">
        <v>2</v>
      </c>
      <c r="O17" s="112">
        <v>7</v>
      </c>
      <c r="P17" s="111">
        <v>6</v>
      </c>
      <c r="Q17" s="112">
        <v>7</v>
      </c>
      <c r="R17" s="111">
        <v>4</v>
      </c>
      <c r="S17" s="112">
        <v>10</v>
      </c>
      <c r="T17" s="111">
        <v>8</v>
      </c>
      <c r="U17" s="112">
        <v>4</v>
      </c>
      <c r="V17" s="111">
        <v>0</v>
      </c>
      <c r="W17" s="112">
        <v>0</v>
      </c>
      <c r="X17" s="111">
        <v>0</v>
      </c>
      <c r="Y17" s="13"/>
    </row>
    <row r="18" spans="1:25" s="12" customFormat="1" ht="19.5" customHeight="1">
      <c r="A18" s="121"/>
      <c r="B18" s="805" t="s">
        <v>1105</v>
      </c>
      <c r="C18" s="806"/>
      <c r="D18" s="806"/>
      <c r="E18" s="806"/>
      <c r="F18" s="806"/>
      <c r="G18" s="806"/>
      <c r="H18" s="806"/>
      <c r="I18" s="806"/>
      <c r="J18" s="806"/>
      <c r="K18" s="806"/>
      <c r="L18" s="806"/>
      <c r="M18" s="806"/>
      <c r="N18" s="806"/>
      <c r="O18" s="806"/>
      <c r="P18" s="806"/>
      <c r="Q18" s="806"/>
      <c r="R18" s="806"/>
      <c r="S18" s="806"/>
      <c r="T18" s="806"/>
      <c r="U18" s="806"/>
      <c r="V18" s="806"/>
      <c r="W18" s="806"/>
      <c r="X18" s="807"/>
      <c r="Y18" s="13"/>
    </row>
    <row r="19" spans="1:25" s="12" customFormat="1" ht="30" customHeight="1">
      <c r="A19" s="121">
        <v>12</v>
      </c>
      <c r="B19" s="123" t="s">
        <v>1034</v>
      </c>
      <c r="C19" s="115">
        <f aca="true" t="shared" si="2" ref="C19:C33">E19+G19+I19+K19+M19+O19+Q19+S19+U19+W19</f>
        <v>77</v>
      </c>
      <c r="D19" s="116">
        <f>F19+H19+J19+L19+N19+P19+R19+T19+V19+X19</f>
        <v>56</v>
      </c>
      <c r="E19" s="112">
        <v>0</v>
      </c>
      <c r="F19" s="111">
        <v>0</v>
      </c>
      <c r="G19" s="112">
        <v>4</v>
      </c>
      <c r="H19" s="111">
        <v>4</v>
      </c>
      <c r="I19" s="112">
        <v>10</v>
      </c>
      <c r="J19" s="111">
        <v>7</v>
      </c>
      <c r="K19" s="112">
        <v>15</v>
      </c>
      <c r="L19" s="111">
        <v>14</v>
      </c>
      <c r="M19" s="112">
        <v>10</v>
      </c>
      <c r="N19" s="111">
        <v>4</v>
      </c>
      <c r="O19" s="112">
        <v>6</v>
      </c>
      <c r="P19" s="111">
        <v>5</v>
      </c>
      <c r="Q19" s="112">
        <v>9</v>
      </c>
      <c r="R19" s="111">
        <v>6</v>
      </c>
      <c r="S19" s="112">
        <v>10</v>
      </c>
      <c r="T19" s="111">
        <v>8</v>
      </c>
      <c r="U19" s="112">
        <v>13</v>
      </c>
      <c r="V19" s="111">
        <v>8</v>
      </c>
      <c r="W19" s="112">
        <v>0</v>
      </c>
      <c r="X19" s="111">
        <v>0</v>
      </c>
      <c r="Y19" s="13"/>
    </row>
    <row r="20" spans="1:24" s="12" customFormat="1" ht="31.5" customHeight="1">
      <c r="A20" s="121">
        <v>13</v>
      </c>
      <c r="B20" s="123" t="s">
        <v>825</v>
      </c>
      <c r="C20" s="117">
        <f t="shared" si="2"/>
        <v>75</v>
      </c>
      <c r="D20" s="118">
        <f aca="true" t="shared" si="3" ref="D20:D28">F20+H20+J20+L20+N20+P20+R20+T20+V20+X20</f>
        <v>48</v>
      </c>
      <c r="E20" s="112">
        <v>0</v>
      </c>
      <c r="F20" s="111">
        <v>0</v>
      </c>
      <c r="G20" s="112">
        <v>1</v>
      </c>
      <c r="H20" s="111">
        <v>0</v>
      </c>
      <c r="I20" s="112">
        <v>7</v>
      </c>
      <c r="J20" s="111">
        <v>5</v>
      </c>
      <c r="K20" s="112">
        <v>3</v>
      </c>
      <c r="L20" s="111">
        <v>2</v>
      </c>
      <c r="M20" s="112">
        <v>7</v>
      </c>
      <c r="N20" s="111">
        <v>5</v>
      </c>
      <c r="O20" s="112">
        <v>10</v>
      </c>
      <c r="P20" s="111">
        <v>6</v>
      </c>
      <c r="Q20" s="112">
        <v>12</v>
      </c>
      <c r="R20" s="111">
        <v>7</v>
      </c>
      <c r="S20" s="112">
        <v>11</v>
      </c>
      <c r="T20" s="111">
        <v>8</v>
      </c>
      <c r="U20" s="112">
        <v>10</v>
      </c>
      <c r="V20" s="111">
        <v>8</v>
      </c>
      <c r="W20" s="112">
        <v>14</v>
      </c>
      <c r="X20" s="111">
        <v>7</v>
      </c>
    </row>
    <row r="21" spans="1:25" s="12" customFormat="1" ht="31.5" customHeight="1">
      <c r="A21" s="121">
        <v>14</v>
      </c>
      <c r="B21" s="123" t="s">
        <v>1035</v>
      </c>
      <c r="C21" s="115">
        <f>E21+G21+I21+K21+M21+O21+Q21+S21+U21+W21</f>
        <v>29</v>
      </c>
      <c r="D21" s="116">
        <f t="shared" si="3"/>
        <v>21</v>
      </c>
      <c r="E21" s="112">
        <v>0</v>
      </c>
      <c r="F21" s="111">
        <v>0</v>
      </c>
      <c r="G21" s="112">
        <v>0</v>
      </c>
      <c r="H21" s="111">
        <v>0</v>
      </c>
      <c r="I21" s="112">
        <v>0</v>
      </c>
      <c r="J21" s="111">
        <v>0</v>
      </c>
      <c r="K21" s="112">
        <v>0</v>
      </c>
      <c r="L21" s="111">
        <v>0</v>
      </c>
      <c r="M21" s="112">
        <v>0</v>
      </c>
      <c r="N21" s="111">
        <v>0</v>
      </c>
      <c r="O21" s="112">
        <v>4</v>
      </c>
      <c r="P21" s="111">
        <v>3</v>
      </c>
      <c r="Q21" s="112">
        <v>5</v>
      </c>
      <c r="R21" s="111">
        <v>4</v>
      </c>
      <c r="S21" s="112">
        <v>8</v>
      </c>
      <c r="T21" s="111">
        <v>6</v>
      </c>
      <c r="U21" s="112">
        <v>12</v>
      </c>
      <c r="V21" s="111">
        <v>8</v>
      </c>
      <c r="W21" s="112">
        <v>0</v>
      </c>
      <c r="X21" s="111">
        <v>0</v>
      </c>
      <c r="Y21" s="13"/>
    </row>
    <row r="22" spans="1:25" s="12" customFormat="1" ht="41.25" customHeight="1">
      <c r="A22" s="121">
        <v>15</v>
      </c>
      <c r="B22" s="123" t="s">
        <v>1036</v>
      </c>
      <c r="C22" s="117">
        <f t="shared" si="2"/>
        <v>8</v>
      </c>
      <c r="D22" s="118">
        <f t="shared" si="3"/>
        <v>6</v>
      </c>
      <c r="E22" s="112">
        <v>0</v>
      </c>
      <c r="F22" s="111">
        <v>0</v>
      </c>
      <c r="G22" s="112">
        <v>0</v>
      </c>
      <c r="H22" s="111">
        <v>0</v>
      </c>
      <c r="I22" s="112">
        <v>0</v>
      </c>
      <c r="J22" s="111">
        <v>0</v>
      </c>
      <c r="K22" s="112">
        <v>0</v>
      </c>
      <c r="L22" s="111">
        <v>0</v>
      </c>
      <c r="M22" s="112">
        <v>0</v>
      </c>
      <c r="N22" s="111">
        <v>0</v>
      </c>
      <c r="O22" s="112">
        <v>1</v>
      </c>
      <c r="P22" s="111">
        <v>1</v>
      </c>
      <c r="Q22" s="112">
        <v>2</v>
      </c>
      <c r="R22" s="111">
        <v>2</v>
      </c>
      <c r="S22" s="112">
        <v>1</v>
      </c>
      <c r="T22" s="111">
        <v>1</v>
      </c>
      <c r="U22" s="112">
        <v>4</v>
      </c>
      <c r="V22" s="111">
        <v>2</v>
      </c>
      <c r="W22" s="112">
        <v>0</v>
      </c>
      <c r="X22" s="111">
        <v>0</v>
      </c>
      <c r="Y22" s="13"/>
    </row>
    <row r="23" spans="1:25" s="12" customFormat="1" ht="31.5" customHeight="1">
      <c r="A23" s="121">
        <v>16</v>
      </c>
      <c r="B23" s="123" t="s">
        <v>1037</v>
      </c>
      <c r="C23" s="115">
        <f t="shared" si="2"/>
        <v>48</v>
      </c>
      <c r="D23" s="116">
        <f t="shared" si="3"/>
        <v>35</v>
      </c>
      <c r="E23" s="112">
        <v>0</v>
      </c>
      <c r="F23" s="111">
        <v>0</v>
      </c>
      <c r="G23" s="112">
        <v>4</v>
      </c>
      <c r="H23" s="111">
        <v>4</v>
      </c>
      <c r="I23" s="112">
        <v>10</v>
      </c>
      <c r="J23" s="111">
        <v>7</v>
      </c>
      <c r="K23" s="112">
        <v>15</v>
      </c>
      <c r="L23" s="111">
        <v>14</v>
      </c>
      <c r="M23" s="112">
        <v>10</v>
      </c>
      <c r="N23" s="111">
        <v>4</v>
      </c>
      <c r="O23" s="112">
        <v>2</v>
      </c>
      <c r="P23" s="111">
        <v>2</v>
      </c>
      <c r="Q23" s="112">
        <v>4</v>
      </c>
      <c r="R23" s="111">
        <v>2</v>
      </c>
      <c r="S23" s="112">
        <v>2</v>
      </c>
      <c r="T23" s="111">
        <v>2</v>
      </c>
      <c r="U23" s="112">
        <v>1</v>
      </c>
      <c r="V23" s="111">
        <v>0</v>
      </c>
      <c r="W23" s="112">
        <v>0</v>
      </c>
      <c r="X23" s="111">
        <v>0</v>
      </c>
      <c r="Y23" s="13"/>
    </row>
    <row r="24" spans="1:24" s="12" customFormat="1" ht="56.25" customHeight="1">
      <c r="A24" s="121">
        <v>17</v>
      </c>
      <c r="B24" s="123" t="s">
        <v>1038</v>
      </c>
      <c r="C24" s="117">
        <f t="shared" si="2"/>
        <v>4</v>
      </c>
      <c r="D24" s="118">
        <f t="shared" si="3"/>
        <v>2</v>
      </c>
      <c r="E24" s="112">
        <v>0</v>
      </c>
      <c r="F24" s="111">
        <v>0</v>
      </c>
      <c r="G24" s="112">
        <v>4</v>
      </c>
      <c r="H24" s="111">
        <v>2</v>
      </c>
      <c r="I24" s="112">
        <v>0</v>
      </c>
      <c r="J24" s="111">
        <v>0</v>
      </c>
      <c r="K24" s="112">
        <v>0</v>
      </c>
      <c r="L24" s="111">
        <v>0</v>
      </c>
      <c r="M24" s="112">
        <v>0</v>
      </c>
      <c r="N24" s="111">
        <v>0</v>
      </c>
      <c r="O24" s="112">
        <v>0</v>
      </c>
      <c r="P24" s="111">
        <v>0</v>
      </c>
      <c r="Q24" s="112">
        <v>0</v>
      </c>
      <c r="R24" s="111">
        <v>0</v>
      </c>
      <c r="S24" s="112">
        <v>0</v>
      </c>
      <c r="T24" s="111">
        <v>0</v>
      </c>
      <c r="U24" s="112">
        <v>0</v>
      </c>
      <c r="V24" s="111">
        <v>0</v>
      </c>
      <c r="W24" s="112">
        <v>0</v>
      </c>
      <c r="X24" s="111">
        <v>0</v>
      </c>
    </row>
    <row r="25" spans="1:25" s="12" customFormat="1" ht="37.5" customHeight="1">
      <c r="A25" s="121">
        <v>18</v>
      </c>
      <c r="B25" s="123" t="s">
        <v>1039</v>
      </c>
      <c r="C25" s="117">
        <f t="shared" si="2"/>
        <v>60</v>
      </c>
      <c r="D25" s="118">
        <f t="shared" si="3"/>
        <v>45</v>
      </c>
      <c r="E25" s="112">
        <v>0</v>
      </c>
      <c r="F25" s="111">
        <v>0</v>
      </c>
      <c r="G25" s="112">
        <v>1</v>
      </c>
      <c r="H25" s="111">
        <v>1</v>
      </c>
      <c r="I25" s="112">
        <v>5</v>
      </c>
      <c r="J25" s="111">
        <v>3</v>
      </c>
      <c r="K25" s="112">
        <v>11</v>
      </c>
      <c r="L25" s="111">
        <v>11</v>
      </c>
      <c r="M25" s="112">
        <v>7</v>
      </c>
      <c r="N25" s="111">
        <v>4</v>
      </c>
      <c r="O25" s="112">
        <v>5</v>
      </c>
      <c r="P25" s="111">
        <v>4</v>
      </c>
      <c r="Q25" s="112">
        <v>8</v>
      </c>
      <c r="R25" s="111">
        <v>6</v>
      </c>
      <c r="S25" s="112">
        <v>10</v>
      </c>
      <c r="T25" s="111">
        <v>8</v>
      </c>
      <c r="U25" s="112">
        <v>13</v>
      </c>
      <c r="V25" s="111">
        <v>8</v>
      </c>
      <c r="W25" s="112">
        <v>0</v>
      </c>
      <c r="X25" s="111">
        <v>0</v>
      </c>
      <c r="Y25" s="13"/>
    </row>
    <row r="26" spans="1:25" s="12" customFormat="1" ht="42" customHeight="1">
      <c r="A26" s="121">
        <v>19</v>
      </c>
      <c r="B26" s="123" t="s">
        <v>1040</v>
      </c>
      <c r="C26" s="115">
        <f t="shared" si="2"/>
        <v>2</v>
      </c>
      <c r="D26" s="116">
        <f t="shared" si="3"/>
        <v>1</v>
      </c>
      <c r="E26" s="112">
        <v>0</v>
      </c>
      <c r="F26" s="111">
        <v>0</v>
      </c>
      <c r="G26" s="112">
        <v>0</v>
      </c>
      <c r="H26" s="111">
        <v>0</v>
      </c>
      <c r="I26" s="112">
        <v>0</v>
      </c>
      <c r="J26" s="111">
        <v>0</v>
      </c>
      <c r="K26" s="112">
        <v>0</v>
      </c>
      <c r="L26" s="111">
        <v>0</v>
      </c>
      <c r="M26" s="112">
        <v>0</v>
      </c>
      <c r="N26" s="111">
        <v>0</v>
      </c>
      <c r="O26" s="112">
        <v>0</v>
      </c>
      <c r="P26" s="111">
        <v>0</v>
      </c>
      <c r="Q26" s="112">
        <v>0</v>
      </c>
      <c r="R26" s="111">
        <v>0</v>
      </c>
      <c r="S26" s="112">
        <v>1</v>
      </c>
      <c r="T26" s="111">
        <v>0</v>
      </c>
      <c r="U26" s="112">
        <v>1</v>
      </c>
      <c r="V26" s="111">
        <v>1</v>
      </c>
      <c r="W26" s="112">
        <v>0</v>
      </c>
      <c r="X26" s="111">
        <v>0</v>
      </c>
      <c r="Y26" s="13"/>
    </row>
    <row r="27" spans="1:25" s="12" customFormat="1" ht="31.5" customHeight="1">
      <c r="A27" s="121">
        <v>20</v>
      </c>
      <c r="B27" s="124" t="s">
        <v>1104</v>
      </c>
      <c r="C27" s="117">
        <f t="shared" si="2"/>
        <v>0</v>
      </c>
      <c r="D27" s="118">
        <f t="shared" si="3"/>
        <v>0</v>
      </c>
      <c r="E27" s="112">
        <v>0</v>
      </c>
      <c r="F27" s="111">
        <v>0</v>
      </c>
      <c r="G27" s="112">
        <v>0</v>
      </c>
      <c r="H27" s="111">
        <v>0</v>
      </c>
      <c r="I27" s="112">
        <v>0</v>
      </c>
      <c r="J27" s="111">
        <v>0</v>
      </c>
      <c r="K27" s="112">
        <v>0</v>
      </c>
      <c r="L27" s="111">
        <v>0</v>
      </c>
      <c r="M27" s="112">
        <v>0</v>
      </c>
      <c r="N27" s="111">
        <v>0</v>
      </c>
      <c r="O27" s="112">
        <v>0</v>
      </c>
      <c r="P27" s="111">
        <v>0</v>
      </c>
      <c r="Q27" s="112">
        <v>0</v>
      </c>
      <c r="R27" s="111">
        <v>0</v>
      </c>
      <c r="S27" s="112">
        <v>0</v>
      </c>
      <c r="T27" s="111">
        <v>0</v>
      </c>
      <c r="U27" s="112">
        <v>0</v>
      </c>
      <c r="V27" s="111">
        <v>0</v>
      </c>
      <c r="W27" s="112">
        <v>0</v>
      </c>
      <c r="X27" s="111">
        <v>0</v>
      </c>
      <c r="Y27" s="13"/>
    </row>
    <row r="28" spans="1:25" s="12" customFormat="1" ht="31.5" customHeight="1">
      <c r="A28" s="121">
        <v>21</v>
      </c>
      <c r="B28" s="124" t="s">
        <v>385</v>
      </c>
      <c r="C28" s="115">
        <f t="shared" si="2"/>
        <v>0</v>
      </c>
      <c r="D28" s="116">
        <f t="shared" si="3"/>
        <v>0</v>
      </c>
      <c r="E28" s="112">
        <v>0</v>
      </c>
      <c r="F28" s="111">
        <v>0</v>
      </c>
      <c r="G28" s="112">
        <v>0</v>
      </c>
      <c r="H28" s="111">
        <v>0</v>
      </c>
      <c r="I28" s="112">
        <v>0</v>
      </c>
      <c r="J28" s="111">
        <v>0</v>
      </c>
      <c r="K28" s="112">
        <v>0</v>
      </c>
      <c r="L28" s="111">
        <v>0</v>
      </c>
      <c r="M28" s="112">
        <v>0</v>
      </c>
      <c r="N28" s="111">
        <v>0</v>
      </c>
      <c r="O28" s="112">
        <v>0</v>
      </c>
      <c r="P28" s="111">
        <v>0</v>
      </c>
      <c r="Q28" s="112">
        <v>0</v>
      </c>
      <c r="R28" s="111">
        <v>0</v>
      </c>
      <c r="S28" s="112">
        <v>0</v>
      </c>
      <c r="T28" s="111">
        <v>0</v>
      </c>
      <c r="U28" s="112">
        <v>0</v>
      </c>
      <c r="V28" s="111">
        <v>0</v>
      </c>
      <c r="W28" s="112">
        <v>0</v>
      </c>
      <c r="X28" s="111">
        <v>0</v>
      </c>
      <c r="Y28" s="13"/>
    </row>
    <row r="29" spans="1:25" s="12" customFormat="1" ht="23.25" customHeight="1">
      <c r="A29" s="121"/>
      <c r="B29" s="805" t="s">
        <v>506</v>
      </c>
      <c r="C29" s="813"/>
      <c r="D29" s="813"/>
      <c r="E29" s="813"/>
      <c r="F29" s="813"/>
      <c r="G29" s="813"/>
      <c r="H29" s="813"/>
      <c r="I29" s="813"/>
      <c r="J29" s="813"/>
      <c r="K29" s="813"/>
      <c r="L29" s="813"/>
      <c r="M29" s="813"/>
      <c r="N29" s="813"/>
      <c r="O29" s="813"/>
      <c r="P29" s="813"/>
      <c r="Q29" s="813"/>
      <c r="R29" s="813"/>
      <c r="S29" s="813"/>
      <c r="T29" s="813"/>
      <c r="U29" s="813"/>
      <c r="V29" s="813"/>
      <c r="W29" s="813"/>
      <c r="X29" s="813"/>
      <c r="Y29" s="13"/>
    </row>
    <row r="30" spans="1:24" s="12" customFormat="1" ht="29.25" customHeight="1">
      <c r="A30" s="121">
        <v>22</v>
      </c>
      <c r="B30" s="124" t="s">
        <v>1110</v>
      </c>
      <c r="C30" s="117">
        <f t="shared" si="2"/>
        <v>176</v>
      </c>
      <c r="D30" s="118">
        <f>F30+H30+J30+L30+N30+P30+R30+T30+V30+X30</f>
        <v>125</v>
      </c>
      <c r="E30" s="113">
        <v>2</v>
      </c>
      <c r="F30" s="111">
        <v>2</v>
      </c>
      <c r="G30" s="113">
        <v>9</v>
      </c>
      <c r="H30" s="111">
        <v>7</v>
      </c>
      <c r="I30" s="113">
        <v>13</v>
      </c>
      <c r="J30" s="111">
        <v>10</v>
      </c>
      <c r="K30" s="113">
        <v>19</v>
      </c>
      <c r="L30" s="111">
        <v>16</v>
      </c>
      <c r="M30" s="113">
        <v>17</v>
      </c>
      <c r="N30" s="111">
        <v>10</v>
      </c>
      <c r="O30" s="113">
        <v>21</v>
      </c>
      <c r="P30" s="111">
        <v>18</v>
      </c>
      <c r="Q30" s="113">
        <v>34</v>
      </c>
      <c r="R30" s="111">
        <v>24</v>
      </c>
      <c r="S30" s="113">
        <v>39</v>
      </c>
      <c r="T30" s="111">
        <v>29</v>
      </c>
      <c r="U30" s="113">
        <v>22</v>
      </c>
      <c r="V30" s="111">
        <v>9</v>
      </c>
      <c r="W30" s="113">
        <v>0</v>
      </c>
      <c r="X30" s="111">
        <v>0</v>
      </c>
    </row>
    <row r="31" spans="1:24" s="12" customFormat="1" ht="31.5" customHeight="1">
      <c r="A31" s="121">
        <v>23</v>
      </c>
      <c r="B31" s="124" t="s">
        <v>904</v>
      </c>
      <c r="C31" s="115">
        <f t="shared" si="2"/>
        <v>77</v>
      </c>
      <c r="D31" s="116">
        <f>F31+H31+J31+L31+N31+P31+R31+T31+V31+X31</f>
        <v>56</v>
      </c>
      <c r="E31" s="113">
        <v>0</v>
      </c>
      <c r="F31" s="111">
        <v>0</v>
      </c>
      <c r="G31" s="113">
        <v>4</v>
      </c>
      <c r="H31" s="111">
        <v>4</v>
      </c>
      <c r="I31" s="113">
        <v>10</v>
      </c>
      <c r="J31" s="111">
        <v>7</v>
      </c>
      <c r="K31" s="113">
        <v>15</v>
      </c>
      <c r="L31" s="111">
        <v>14</v>
      </c>
      <c r="M31" s="113">
        <v>10</v>
      </c>
      <c r="N31" s="111">
        <v>4</v>
      </c>
      <c r="O31" s="113">
        <v>6</v>
      </c>
      <c r="P31" s="111">
        <v>5</v>
      </c>
      <c r="Q31" s="113">
        <v>9</v>
      </c>
      <c r="R31" s="111">
        <v>6</v>
      </c>
      <c r="S31" s="113">
        <v>10</v>
      </c>
      <c r="T31" s="111">
        <v>8</v>
      </c>
      <c r="U31" s="113">
        <v>13</v>
      </c>
      <c r="V31" s="111">
        <v>8</v>
      </c>
      <c r="W31" s="113">
        <v>0</v>
      </c>
      <c r="X31" s="111">
        <v>0</v>
      </c>
    </row>
    <row r="32" spans="1:24" s="12" customFormat="1" ht="31.5" customHeight="1">
      <c r="A32" s="121">
        <v>24</v>
      </c>
      <c r="B32" s="124" t="s">
        <v>905</v>
      </c>
      <c r="C32" s="117">
        <f t="shared" si="2"/>
        <v>58</v>
      </c>
      <c r="D32" s="118">
        <f>F32+H32+J32+L32+N32+P32+R32+T32+V32+X32</f>
        <v>45</v>
      </c>
      <c r="E32" s="113">
        <v>2</v>
      </c>
      <c r="F32" s="111">
        <v>2</v>
      </c>
      <c r="G32" s="113">
        <v>5</v>
      </c>
      <c r="H32" s="111">
        <v>3</v>
      </c>
      <c r="I32" s="113">
        <v>3</v>
      </c>
      <c r="J32" s="111">
        <v>3</v>
      </c>
      <c r="K32" s="113">
        <v>2</v>
      </c>
      <c r="L32" s="111">
        <v>1</v>
      </c>
      <c r="M32" s="113">
        <v>5</v>
      </c>
      <c r="N32" s="111">
        <v>4</v>
      </c>
      <c r="O32" s="113">
        <v>7</v>
      </c>
      <c r="P32" s="111">
        <v>7</v>
      </c>
      <c r="Q32" s="113">
        <v>14</v>
      </c>
      <c r="R32" s="111">
        <v>12</v>
      </c>
      <c r="S32" s="113">
        <v>16</v>
      </c>
      <c r="T32" s="111">
        <v>12</v>
      </c>
      <c r="U32" s="113">
        <v>4</v>
      </c>
      <c r="V32" s="111">
        <v>1</v>
      </c>
      <c r="W32" s="113">
        <v>0</v>
      </c>
      <c r="X32" s="111">
        <v>0</v>
      </c>
    </row>
    <row r="33" spans="1:24" s="12" customFormat="1" ht="31.5" customHeight="1" thickBot="1">
      <c r="A33" s="125">
        <v>25</v>
      </c>
      <c r="B33" s="126" t="s">
        <v>906</v>
      </c>
      <c r="C33" s="115">
        <f t="shared" si="2"/>
        <v>41</v>
      </c>
      <c r="D33" s="116">
        <f>F33+H33+J33+L33+N33+P33+R33+T33+V33+X33</f>
        <v>24</v>
      </c>
      <c r="E33" s="114">
        <v>0</v>
      </c>
      <c r="F33" s="127">
        <v>0</v>
      </c>
      <c r="G33" s="114">
        <v>0</v>
      </c>
      <c r="H33" s="127">
        <v>0</v>
      </c>
      <c r="I33" s="114">
        <v>0</v>
      </c>
      <c r="J33" s="127">
        <v>0</v>
      </c>
      <c r="K33" s="114">
        <v>2</v>
      </c>
      <c r="L33" s="127">
        <v>1</v>
      </c>
      <c r="M33" s="114">
        <v>2</v>
      </c>
      <c r="N33" s="127">
        <v>2</v>
      </c>
      <c r="O33" s="114">
        <v>8</v>
      </c>
      <c r="P33" s="127">
        <v>6</v>
      </c>
      <c r="Q33" s="114">
        <v>11</v>
      </c>
      <c r="R33" s="127">
        <v>6</v>
      </c>
      <c r="S33" s="114">
        <v>13</v>
      </c>
      <c r="T33" s="127">
        <v>9</v>
      </c>
      <c r="U33" s="114">
        <v>5</v>
      </c>
      <c r="V33" s="127">
        <v>0</v>
      </c>
      <c r="W33" s="114">
        <v>0</v>
      </c>
      <c r="X33" s="127">
        <v>0</v>
      </c>
    </row>
    <row r="34" ht="15.75" thickTop="1"/>
  </sheetData>
  <sheetProtection selectLockedCells="1"/>
  <mergeCells count="16">
    <mergeCell ref="B29:X29"/>
    <mergeCell ref="C5:D5"/>
    <mergeCell ref="C1:X1"/>
    <mergeCell ref="M5:N5"/>
    <mergeCell ref="K5:L5"/>
    <mergeCell ref="I5:J5"/>
    <mergeCell ref="G5:H5"/>
    <mergeCell ref="E5:F5"/>
    <mergeCell ref="W5:X5"/>
    <mergeCell ref="U5:V5"/>
    <mergeCell ref="A1:B1"/>
    <mergeCell ref="B18:X18"/>
    <mergeCell ref="S5:T5"/>
    <mergeCell ref="Q5:R5"/>
    <mergeCell ref="O5:P5"/>
    <mergeCell ref="A3:X3"/>
  </mergeCells>
  <conditionalFormatting sqref="E30 G30 I30 K30 M30 O30 Q30 S30 U30 W30 Y8:Y30">
    <cfRule type="cellIs" priority="138" dxfId="503" operator="equal">
      <formula>"грешка!"</formula>
    </cfRule>
  </conditionalFormatting>
  <conditionalFormatting sqref="B31:B33">
    <cfRule type="containsText" priority="137" dxfId="503" operator="containsText" text="грешка">
      <formula>NOT(ISERROR(SEARCH("грешка",B31)))</formula>
    </cfRule>
  </conditionalFormatting>
  <conditionalFormatting sqref="C21">
    <cfRule type="cellIs" priority="66" dxfId="0" operator="notEqual">
      <formula>C9+C10</formula>
    </cfRule>
  </conditionalFormatting>
  <conditionalFormatting sqref="D21">
    <cfRule type="cellIs" priority="65" dxfId="0" operator="notEqual">
      <formula>D9+D10</formula>
    </cfRule>
  </conditionalFormatting>
  <conditionalFormatting sqref="E21">
    <cfRule type="cellIs" priority="64" dxfId="0" operator="notEqual">
      <formula>E9+E10</formula>
    </cfRule>
  </conditionalFormatting>
  <conditionalFormatting sqref="F21">
    <cfRule type="cellIs" priority="63" dxfId="0" operator="notEqual">
      <formula>F9+F10</formula>
    </cfRule>
  </conditionalFormatting>
  <conditionalFormatting sqref="G21">
    <cfRule type="cellIs" priority="62" dxfId="0" operator="notEqual">
      <formula>G9+G10</formula>
    </cfRule>
  </conditionalFormatting>
  <conditionalFormatting sqref="H21">
    <cfRule type="cellIs" priority="61" dxfId="0" operator="notEqual">
      <formula>H9+H10</formula>
    </cfRule>
  </conditionalFormatting>
  <conditionalFormatting sqref="I21">
    <cfRule type="cellIs" priority="60" dxfId="0" operator="notEqual">
      <formula>I9+I10</formula>
    </cfRule>
  </conditionalFormatting>
  <conditionalFormatting sqref="J21">
    <cfRule type="cellIs" priority="59" dxfId="0" operator="notEqual">
      <formula>J9+J10</formula>
    </cfRule>
  </conditionalFormatting>
  <conditionalFormatting sqref="K21">
    <cfRule type="cellIs" priority="58" dxfId="0" operator="notEqual">
      <formula>K9+K10</formula>
    </cfRule>
  </conditionalFormatting>
  <conditionalFormatting sqref="L21">
    <cfRule type="cellIs" priority="57" dxfId="0" operator="notEqual">
      <formula>L9+L10</formula>
    </cfRule>
  </conditionalFormatting>
  <conditionalFormatting sqref="M21">
    <cfRule type="cellIs" priority="56" dxfId="0" operator="notEqual">
      <formula>M9+M10</formula>
    </cfRule>
  </conditionalFormatting>
  <conditionalFormatting sqref="N21">
    <cfRule type="cellIs" priority="55" dxfId="0" operator="notEqual">
      <formula>N9+N10</formula>
    </cfRule>
  </conditionalFormatting>
  <conditionalFormatting sqref="O21">
    <cfRule type="cellIs" priority="54" dxfId="0" operator="notEqual">
      <formula>O9+O10</formula>
    </cfRule>
  </conditionalFormatting>
  <conditionalFormatting sqref="P21">
    <cfRule type="cellIs" priority="53" dxfId="0" operator="notEqual">
      <formula>P9+P10</formula>
    </cfRule>
  </conditionalFormatting>
  <conditionalFormatting sqref="Q21">
    <cfRule type="cellIs" priority="52" dxfId="0" operator="notEqual">
      <formula>Q9+Q10</formula>
    </cfRule>
  </conditionalFormatting>
  <conditionalFormatting sqref="R21">
    <cfRule type="cellIs" priority="51" dxfId="0" operator="notEqual">
      <formula>R9+R10</formula>
    </cfRule>
  </conditionalFormatting>
  <conditionalFormatting sqref="S21">
    <cfRule type="cellIs" priority="50" dxfId="0" operator="notEqual">
      <formula>S9+S10</formula>
    </cfRule>
  </conditionalFormatting>
  <conditionalFormatting sqref="T21">
    <cfRule type="cellIs" priority="49" dxfId="0" operator="notEqual">
      <formula>T9+T10</formula>
    </cfRule>
  </conditionalFormatting>
  <conditionalFormatting sqref="U21">
    <cfRule type="cellIs" priority="48" dxfId="0" operator="notEqual">
      <formula>U9+U10</formula>
    </cfRule>
  </conditionalFormatting>
  <conditionalFormatting sqref="V21">
    <cfRule type="cellIs" priority="47" dxfId="0" operator="notEqual">
      <formula>V9+V10</formula>
    </cfRule>
  </conditionalFormatting>
  <conditionalFormatting sqref="W21">
    <cfRule type="cellIs" priority="46" dxfId="0" operator="notEqual">
      <formula>W9+W10</formula>
    </cfRule>
  </conditionalFormatting>
  <conditionalFormatting sqref="X21">
    <cfRule type="cellIs" priority="45" dxfId="0" operator="notEqual">
      <formula>X9+X10</formula>
    </cfRule>
  </conditionalFormatting>
  <conditionalFormatting sqref="C8">
    <cfRule type="cellIs" priority="44" dxfId="0" operator="notEqual">
      <formula>C9+C10+C11+C12+C13+C14+C15+C16+C17</formula>
    </cfRule>
  </conditionalFormatting>
  <conditionalFormatting sqref="D8">
    <cfRule type="cellIs" priority="43" dxfId="0" operator="notEqual">
      <formula>D9+D10+D11+D12+D13+D14+D15+D16+D17</formula>
    </cfRule>
  </conditionalFormatting>
  <conditionalFormatting sqref="E8">
    <cfRule type="cellIs" priority="42" dxfId="0" operator="notEqual">
      <formula>E9+E10+E11+E12+E13+E14+E15+E16+E17</formula>
    </cfRule>
  </conditionalFormatting>
  <conditionalFormatting sqref="F8">
    <cfRule type="cellIs" priority="41" dxfId="0" operator="notEqual">
      <formula>F9+F10+F11+F12+F13+F14+F15+F16+F17</formula>
    </cfRule>
  </conditionalFormatting>
  <conditionalFormatting sqref="G8">
    <cfRule type="cellIs" priority="40" dxfId="0" operator="notEqual">
      <formula>G9+G10+G11+G12+G13+G14+G15+G16+G17</formula>
    </cfRule>
  </conditionalFormatting>
  <conditionalFormatting sqref="H8">
    <cfRule type="cellIs" priority="39" dxfId="0" operator="notEqual">
      <formula>H9+H10+H11+H12+H13+H14+H15+H16+H17</formula>
    </cfRule>
  </conditionalFormatting>
  <conditionalFormatting sqref="I8">
    <cfRule type="cellIs" priority="38" dxfId="0" operator="notEqual">
      <formula>I9+I10+I11+I12+I13+I14+I15+I16+I17</formula>
    </cfRule>
  </conditionalFormatting>
  <conditionalFormatting sqref="J8">
    <cfRule type="cellIs" priority="37" dxfId="0" operator="notEqual">
      <formula>J9+J10+J11+J12+J13+J14+J15+J16+J17</formula>
    </cfRule>
  </conditionalFormatting>
  <conditionalFormatting sqref="K8">
    <cfRule type="cellIs" priority="36" dxfId="0" operator="notEqual">
      <formula>K9+K10+K11+K12+K13+K14+K15+K16+K17</formula>
    </cfRule>
  </conditionalFormatting>
  <conditionalFormatting sqref="L8">
    <cfRule type="cellIs" priority="35" dxfId="0" operator="notEqual">
      <formula>L9+L10+L11+L12+L13+L14+L15+L16+L17</formula>
    </cfRule>
  </conditionalFormatting>
  <conditionalFormatting sqref="M8">
    <cfRule type="cellIs" priority="34" dxfId="0" operator="notEqual">
      <formula>M9+M10+M11+M12+M13+M14+M15+M16+M17</formula>
    </cfRule>
  </conditionalFormatting>
  <conditionalFormatting sqref="N8">
    <cfRule type="cellIs" priority="33" dxfId="0" operator="notEqual">
      <formula>N9+N10+N11+N12+N13+N14+N15+N16+N17</formula>
    </cfRule>
  </conditionalFormatting>
  <conditionalFormatting sqref="O8">
    <cfRule type="cellIs" priority="32" dxfId="0" operator="notEqual">
      <formula>O9+O10+O11+O12+O13+O14+O15+O16+O17</formula>
    </cfRule>
  </conditionalFormatting>
  <conditionalFormatting sqref="P8">
    <cfRule type="cellIs" priority="31" dxfId="0" operator="notEqual">
      <formula>P9+P10+P11+P12+P13+P14+P15+P16+P17</formula>
    </cfRule>
  </conditionalFormatting>
  <conditionalFormatting sqref="Q8">
    <cfRule type="cellIs" priority="30" dxfId="0" operator="notEqual">
      <formula>Q9+Q10+Q11+Q12+Q13+Q14+Q15+Q16+Q17</formula>
    </cfRule>
  </conditionalFormatting>
  <conditionalFormatting sqref="R8">
    <cfRule type="cellIs" priority="29" dxfId="0" operator="notEqual">
      <formula>R9+R10+R11+R12+R13+R14+R15+R16+R17</formula>
    </cfRule>
  </conditionalFormatting>
  <conditionalFormatting sqref="S8">
    <cfRule type="cellIs" priority="28" dxfId="0" operator="notEqual">
      <formula>S9+S10+S11+S12+S13+S14+S15+S16+S17</formula>
    </cfRule>
  </conditionalFormatting>
  <conditionalFormatting sqref="T8">
    <cfRule type="cellIs" priority="27" dxfId="0" operator="notEqual">
      <formula>T9+T10+T11+T12+T13+T14+T15+T16+T17</formula>
    </cfRule>
  </conditionalFormatting>
  <conditionalFormatting sqref="U8">
    <cfRule type="cellIs" priority="26" dxfId="0" operator="notEqual">
      <formula>U9+U10+U11+U12+U13+U14+U15+U16+U17</formula>
    </cfRule>
  </conditionalFormatting>
  <conditionalFormatting sqref="V8">
    <cfRule type="cellIs" priority="25" dxfId="0" operator="notEqual">
      <formula>V9+V10+V11+V12+V13+V14+V15+V16+V17</formula>
    </cfRule>
  </conditionalFormatting>
  <conditionalFormatting sqref="W8">
    <cfRule type="cellIs" priority="24" dxfId="0" operator="notEqual">
      <formula>W9+W10+W11+W12+W13+W14+W15+W16+W17</formula>
    </cfRule>
  </conditionalFormatting>
  <conditionalFormatting sqref="X8">
    <cfRule type="cellIs" priority="23" dxfId="0" operator="notEqual">
      <formula>X9+X10+X11+X12+X13+X14+X15+X16+X17</formula>
    </cfRule>
  </conditionalFormatting>
  <conditionalFormatting sqref="C23">
    <cfRule type="cellIs" priority="22" dxfId="0" operator="notEqual">
      <formula>C11+C12+C13</formula>
    </cfRule>
  </conditionalFormatting>
  <conditionalFormatting sqref="D23">
    <cfRule type="cellIs" priority="21" dxfId="0" operator="notEqual">
      <formula>D11+D12+D13</formula>
    </cfRule>
  </conditionalFormatting>
  <conditionalFormatting sqref="E23">
    <cfRule type="cellIs" priority="20" dxfId="0" operator="notEqual">
      <formula>E11+E12+E13</formula>
    </cfRule>
  </conditionalFormatting>
  <conditionalFormatting sqref="F23">
    <cfRule type="cellIs" priority="19" dxfId="0" operator="notEqual">
      <formula>F11+F12+F13</formula>
    </cfRule>
  </conditionalFormatting>
  <conditionalFormatting sqref="G23">
    <cfRule type="cellIs" priority="18" dxfId="0" operator="notEqual">
      <formula>G11+G12+G13</formula>
    </cfRule>
  </conditionalFormatting>
  <conditionalFormatting sqref="H23">
    <cfRule type="cellIs" priority="17" dxfId="0" operator="notEqual">
      <formula>H11+H12+H13</formula>
    </cfRule>
  </conditionalFormatting>
  <conditionalFormatting sqref="I23">
    <cfRule type="cellIs" priority="16" dxfId="0" operator="notEqual">
      <formula>I11+I12+I13</formula>
    </cfRule>
  </conditionalFormatting>
  <conditionalFormatting sqref="J23">
    <cfRule type="cellIs" priority="15" dxfId="0" operator="notEqual">
      <formula>J11+J12+J13</formula>
    </cfRule>
  </conditionalFormatting>
  <conditionalFormatting sqref="K23">
    <cfRule type="cellIs" priority="14" dxfId="0" operator="notEqual">
      <formula>K11+K12+K13</formula>
    </cfRule>
  </conditionalFormatting>
  <conditionalFormatting sqref="L23">
    <cfRule type="cellIs" priority="13" dxfId="0" operator="notEqual">
      <formula>L11+L12+L13</formula>
    </cfRule>
  </conditionalFormatting>
  <conditionalFormatting sqref="M23">
    <cfRule type="cellIs" priority="12" dxfId="0" operator="notEqual">
      <formula>M11+M12+M13</formula>
    </cfRule>
  </conditionalFormatting>
  <conditionalFormatting sqref="N23">
    <cfRule type="cellIs" priority="11" dxfId="0" operator="notEqual">
      <formula>N11+N12+N13</formula>
    </cfRule>
  </conditionalFormatting>
  <conditionalFormatting sqref="O23">
    <cfRule type="cellIs" priority="10" dxfId="0" operator="notEqual">
      <formula>O11+O12+O13</formula>
    </cfRule>
  </conditionalFormatting>
  <conditionalFormatting sqref="P23">
    <cfRule type="cellIs" priority="9" dxfId="0" operator="notEqual">
      <formula>P11+P12+P13</formula>
    </cfRule>
  </conditionalFormatting>
  <conditionalFormatting sqref="Q23">
    <cfRule type="cellIs" priority="8" dxfId="0" operator="notEqual">
      <formula>Q11+Q12+Q13</formula>
    </cfRule>
  </conditionalFormatting>
  <conditionalFormatting sqref="R23">
    <cfRule type="cellIs" priority="7" dxfId="0" operator="notEqual">
      <formula>R11+R12+R13</formula>
    </cfRule>
  </conditionalFormatting>
  <conditionalFormatting sqref="S23">
    <cfRule type="cellIs" priority="6" dxfId="0" operator="notEqual">
      <formula>S11+S12+S13</formula>
    </cfRule>
  </conditionalFormatting>
  <conditionalFormatting sqref="T23">
    <cfRule type="cellIs" priority="5" dxfId="0" operator="notEqual">
      <formula>T11+T12+T13</formula>
    </cfRule>
  </conditionalFormatting>
  <conditionalFormatting sqref="U23">
    <cfRule type="cellIs" priority="4" dxfId="0" operator="notEqual">
      <formula>U11+U12+U13</formula>
    </cfRule>
  </conditionalFormatting>
  <conditionalFormatting sqref="V23">
    <cfRule type="cellIs" priority="3" dxfId="0" operator="notEqual">
      <formula>V11+V12+V13</formula>
    </cfRule>
  </conditionalFormatting>
  <conditionalFormatting sqref="W23">
    <cfRule type="cellIs" priority="2" dxfId="0" operator="notEqual">
      <formula>W11+W12+W13</formula>
    </cfRule>
  </conditionalFormatting>
  <conditionalFormatting sqref="X23">
    <cfRule type="cellIs" priority="1" dxfId="0" operator="notEqual">
      <formula>X11+X12+X13</formula>
    </cfRule>
  </conditionalFormatting>
  <dataValidations count="7">
    <dataValidation type="custom" allowBlank="1" showInputMessage="1" showErrorMessage="1" errorTitle="Грешна стойност" error="Броят на жените е по по-малък или равен на общия брой." sqref="F30:F33 X30:X33 V30:V33 T30:T33 R30:R33 P30:P33 N30:N33 L30:L33 J30:J33 H30:H33">
      <formula1>E30:E54&gt;=F30:F54</formula1>
    </dataValidation>
    <dataValidation operator="equal" allowBlank="1" showInputMessage="1" showErrorMessage="1" sqref="C21"/>
    <dataValidation type="custom" allowBlank="1" showInputMessage="1" showErrorMessage="1" errorTitle="Грешна стойност" error="Броят на жените е по по-малък или равен на общия брой." sqref="F7:F8 H7:H8 J7:J8 L7:L8 N7:N8 P7:P8 R7:R8 T7:T8 V7:V8 X7:X8">
      <formula1>E7:E33&gt;=F7:F33</formula1>
    </dataValidation>
    <dataValidation type="custom" allowBlank="1" showInputMessage="1" showErrorMessage="1" errorTitle="Грешна стойност" error="Броят на жените е по по-малък или равен на общия брой." sqref="V9:V13 X9:X13 F9:F13 H9:H13 J9:J13 L9:L13 N9:N13 P9:P13 R9:R13 T9:T13 X25:X26 F25:F26 H25:H26 J25:J26 L25:L26 N25:N26 P25:P26 R25:R26 T25:T26 V25:V26">
      <formula1>U9:U30&gt;=V9:V30</formula1>
    </dataValidation>
    <dataValidation type="custom" allowBlank="1" showInputMessage="1" showErrorMessage="1" errorTitle="Грешна стойност" error="Броят на жените е по по-малък или равен на общия брой." sqref="V27:V28 X27:X28 F27:F28 H27:H28 J27:J28 L27:L28 N27:N28 P27:P28 R27:R28 T27:T28">
      <formula1>U27:U52&gt;=V27:V52</formula1>
    </dataValidation>
    <dataValidation type="custom" allowBlank="1" showInputMessage="1" showErrorMessage="1" errorTitle="Грешна стойност" error="Броят на жените е по по-малък или равен на общия брой." sqref="F14:F17 H14:H17 J14:J17 L14:L17 N14:N17 P14:P17 R14:R17 T14:T17 V14:V17 X14:X17">
      <formula1>E14:E31&gt;=F14:F31</formula1>
    </dataValidation>
    <dataValidation type="custom" allowBlank="1" showInputMessage="1" showErrorMessage="1" errorTitle="Грешна стойност" error="Броят на жените е по по-малък или равен на общия брой." sqref="X19:X24 F19:F24 H19:H24 J19:J24 L19:L24 N19:N24 P19:P24 R19:R24 T19:T24 V19:V24">
      <formula1>W19:W35&gt;=X19:X35</formula1>
    </dataValidation>
  </dataValidations>
  <printOptions horizontalCentered="1"/>
  <pageMargins left="0.31496062992125984" right="0.31496062992125984" top="0.6299212598425197" bottom="0.5118110236220472" header="0" footer="0"/>
  <pageSetup orientation="landscape" paperSize="9" scale="45" r:id="rId2"/>
  <headerFooter alignWithMargins="0">
    <oddHeader>&amp;L&amp;G&amp;R&amp;F</oddHeader>
    <oddFooter>&amp;LЧовешки ресурси (подпис):                              Гл. счетоводител (подпис):&amp;CНаучен секретар (подпис):                                         Директор (подпис и печат):&amp;Rстр. &amp;P от &amp;N   &amp;A</oddFooter>
  </headerFooter>
  <legacyDrawingHF r:id="rId1"/>
</worksheet>
</file>

<file path=xl/worksheets/sheet10.xml><?xml version="1.0" encoding="utf-8"?>
<worksheet xmlns="http://schemas.openxmlformats.org/spreadsheetml/2006/main" xmlns:r="http://schemas.openxmlformats.org/officeDocument/2006/relationships">
  <dimension ref="A1:AK24"/>
  <sheetViews>
    <sheetView showGridLines="0" zoomScale="50" zoomScaleNormal="50" zoomScalePageLayoutView="20" workbookViewId="0" topLeftCell="H8">
      <selection activeCell="V14" sqref="V14"/>
    </sheetView>
  </sheetViews>
  <sheetFormatPr defaultColWidth="9.140625" defaultRowHeight="15"/>
  <cols>
    <col min="1" max="1" width="17.57421875" style="1" customWidth="1"/>
    <col min="2" max="2" width="9.8515625" style="2" customWidth="1"/>
    <col min="3" max="3" width="15.421875" style="1" customWidth="1"/>
    <col min="4" max="5" width="7.57421875" style="2" customWidth="1"/>
    <col min="6" max="6" width="11.28125" style="1" customWidth="1"/>
    <col min="7" max="7" width="12.8515625" style="1" customWidth="1"/>
    <col min="8" max="8" width="12.57421875" style="1" customWidth="1"/>
    <col min="9" max="9" width="12.00390625" style="1" customWidth="1"/>
    <col min="10" max="10" width="22.140625" style="1" customWidth="1"/>
    <col min="11" max="11" width="12.57421875" style="1" customWidth="1"/>
    <col min="12" max="12" width="12.28125" style="1" customWidth="1"/>
    <col min="13" max="13" width="11.00390625" style="1" customWidth="1"/>
    <col min="14" max="14" width="8.8515625" style="1" customWidth="1"/>
    <col min="15" max="15" width="13.421875" style="1" bestFit="1" customWidth="1"/>
    <col min="16" max="16" width="10.7109375" style="1" customWidth="1"/>
    <col min="17" max="17" width="7.57421875" style="1" customWidth="1"/>
    <col min="18" max="18" width="13.421875" style="1" bestFit="1" customWidth="1"/>
    <col min="19" max="19" width="7.8515625" style="1" customWidth="1"/>
    <col min="20" max="20" width="8.28125" style="1" customWidth="1"/>
    <col min="21" max="21" width="13.421875" style="1" bestFit="1" customWidth="1"/>
    <col min="22" max="23" width="13.421875" style="1" customWidth="1"/>
    <col min="24" max="24" width="11.140625" style="1" customWidth="1"/>
    <col min="25" max="25" width="9.28125" style="1" customWidth="1"/>
    <col min="26" max="26" width="9.7109375" style="1" customWidth="1"/>
    <col min="27" max="27" width="9.00390625" style="1" customWidth="1"/>
    <col min="28" max="28" width="10.00390625" style="1" customWidth="1"/>
    <col min="29" max="32" width="9.140625" style="1" customWidth="1"/>
    <col min="33" max="33" width="13.57421875" style="1" customWidth="1"/>
    <col min="34" max="34" width="13.7109375" style="1" customWidth="1"/>
    <col min="35" max="35" width="22.28125" style="1" customWidth="1"/>
    <col min="36" max="36" width="9.7109375" style="1" customWidth="1"/>
    <col min="37" max="37" width="11.28125" style="1" customWidth="1"/>
    <col min="38" max="16384" width="9.140625" style="1" customWidth="1"/>
  </cols>
  <sheetData>
    <row r="1" spans="1:14" s="135" customFormat="1" ht="18.75">
      <c r="A1" s="884" t="s">
        <v>892</v>
      </c>
      <c r="B1" s="884"/>
      <c r="C1" s="884"/>
      <c r="D1" s="884"/>
      <c r="E1" s="884"/>
      <c r="F1" s="801" t="str">
        <f>Name</f>
        <v>Институт по физиология на растенията и генетика</v>
      </c>
      <c r="G1" s="801"/>
      <c r="H1" s="801"/>
      <c r="I1" s="801"/>
      <c r="J1" s="801"/>
      <c r="K1" s="801"/>
      <c r="L1" s="801"/>
      <c r="M1" s="801"/>
      <c r="N1" s="801"/>
    </row>
    <row r="2" spans="4:6" s="135" customFormat="1" ht="21.75" customHeight="1">
      <c r="D2" s="2"/>
      <c r="E2" s="2"/>
      <c r="F2" s="136"/>
    </row>
    <row r="3" spans="1:32" s="137" customFormat="1" ht="207.75" customHeight="1">
      <c r="A3" s="885" t="s">
        <v>65</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364"/>
      <c r="AE3" s="364"/>
      <c r="AF3" s="364"/>
    </row>
    <row r="4" spans="2:10" s="138" customFormat="1" ht="15.75">
      <c r="B4" s="135"/>
      <c r="D4" s="2"/>
      <c r="E4" s="2"/>
      <c r="F4" s="135"/>
      <c r="G4" s="135"/>
      <c r="H4" s="135"/>
      <c r="I4" s="135"/>
      <c r="J4" s="135"/>
    </row>
    <row r="5" spans="1:23" s="140" customFormat="1" ht="23.25" customHeight="1">
      <c r="A5" s="886" t="s">
        <v>891</v>
      </c>
      <c r="B5" s="886"/>
      <c r="C5" s="886"/>
      <c r="D5" s="886"/>
      <c r="E5" s="886"/>
      <c r="F5" s="139">
        <f>COUNTA(A14:A23)</f>
        <v>1</v>
      </c>
      <c r="G5" s="867" t="s">
        <v>1107</v>
      </c>
      <c r="H5" s="867"/>
      <c r="I5" s="867"/>
      <c r="J5" s="413">
        <f>SUM(W14:W23)</f>
        <v>0</v>
      </c>
      <c r="K5" s="46"/>
      <c r="L5" s="868" t="s">
        <v>1108</v>
      </c>
      <c r="M5" s="868"/>
      <c r="N5" s="868"/>
      <c r="O5" s="868"/>
      <c r="P5" s="869">
        <f>SUM(X14:X23)</f>
        <v>0</v>
      </c>
      <c r="Q5" s="869"/>
      <c r="R5" s="46"/>
      <c r="S5" s="867" t="s">
        <v>1109</v>
      </c>
      <c r="T5" s="867"/>
      <c r="U5" s="867"/>
      <c r="V5" s="867"/>
      <c r="W5" s="413">
        <f>SUM(Z14:Z23)</f>
        <v>0</v>
      </c>
    </row>
    <row r="6" spans="4:6" s="140" customFormat="1" ht="15.75" thickBot="1">
      <c r="D6" s="46"/>
      <c r="E6" s="46"/>
      <c r="F6" s="141"/>
    </row>
    <row r="7" spans="1:37" s="142" customFormat="1" ht="72.75" customHeight="1" thickBot="1" thickTop="1">
      <c r="A7" s="828" t="s">
        <v>999</v>
      </c>
      <c r="B7" s="828" t="s">
        <v>996</v>
      </c>
      <c r="C7" s="894" t="s">
        <v>340</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c r="AG7" s="898" t="s">
        <v>341</v>
      </c>
      <c r="AH7" s="899"/>
      <c r="AI7" s="894" t="s">
        <v>344</v>
      </c>
      <c r="AJ7" s="887" t="s">
        <v>1111</v>
      </c>
      <c r="AK7" s="888"/>
    </row>
    <row r="8" spans="1:37" s="142" customFormat="1" ht="59.25" customHeight="1" thickBot="1" thickTop="1">
      <c r="A8" s="829"/>
      <c r="B8" s="855"/>
      <c r="C8" s="895"/>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c r="AG8" s="900"/>
      <c r="AH8" s="901"/>
      <c r="AI8" s="895"/>
      <c r="AJ8" s="889"/>
      <c r="AK8" s="890"/>
    </row>
    <row r="9" spans="1:37" s="142" customFormat="1" ht="54.75" customHeight="1" thickBot="1">
      <c r="A9" s="830"/>
      <c r="B9" s="856"/>
      <c r="C9" s="896"/>
      <c r="D9" s="874"/>
      <c r="E9" s="875"/>
      <c r="F9" s="830"/>
      <c r="G9" s="876"/>
      <c r="H9" s="830"/>
      <c r="I9" s="830"/>
      <c r="J9" s="830"/>
      <c r="K9" s="882"/>
      <c r="L9" s="883"/>
      <c r="M9" s="830"/>
      <c r="N9" s="893" t="s">
        <v>495</v>
      </c>
      <c r="O9" s="847"/>
      <c r="P9" s="848" t="s">
        <v>332</v>
      </c>
      <c r="Q9" s="893" t="s">
        <v>495</v>
      </c>
      <c r="R9" s="847"/>
      <c r="S9" s="848" t="s">
        <v>332</v>
      </c>
      <c r="T9" s="893" t="s">
        <v>495</v>
      </c>
      <c r="U9" s="847"/>
      <c r="V9" s="848" t="s">
        <v>332</v>
      </c>
      <c r="W9" s="860"/>
      <c r="X9" s="848" t="s">
        <v>332</v>
      </c>
      <c r="Y9" s="850" t="s">
        <v>1008</v>
      </c>
      <c r="Z9" s="848" t="s">
        <v>332</v>
      </c>
      <c r="AA9" s="850" t="s">
        <v>1010</v>
      </c>
      <c r="AB9" s="830"/>
      <c r="AC9" s="830"/>
      <c r="AD9" s="836"/>
      <c r="AE9" s="839"/>
      <c r="AF9" s="842"/>
      <c r="AG9" s="902"/>
      <c r="AH9" s="903"/>
      <c r="AI9" s="896"/>
      <c r="AJ9" s="891"/>
      <c r="AK9" s="892"/>
    </row>
    <row r="10" spans="1:37" s="142" customFormat="1" ht="178.5" customHeight="1" thickBot="1">
      <c r="A10" s="831"/>
      <c r="B10" s="857"/>
      <c r="C10" s="907"/>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c r="AG10" s="365" t="s">
        <v>490</v>
      </c>
      <c r="AH10" s="144" t="s">
        <v>491</v>
      </c>
      <c r="AI10" s="897"/>
      <c r="AJ10" s="143" t="s">
        <v>876</v>
      </c>
      <c r="AK10" s="145" t="s">
        <v>349</v>
      </c>
    </row>
    <row r="11" spans="1:37" s="142"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c r="AG11" s="52" t="s">
        <v>347</v>
      </c>
      <c r="AH11" s="52" t="s">
        <v>796</v>
      </c>
      <c r="AI11" s="52" t="s">
        <v>492</v>
      </c>
      <c r="AJ11" s="52" t="s">
        <v>493</v>
      </c>
      <c r="AK11" s="162" t="s">
        <v>494</v>
      </c>
    </row>
    <row r="12" spans="1:37" s="49" customFormat="1" ht="129" thickBot="1" thickTop="1">
      <c r="A12" s="470" t="s">
        <v>1095</v>
      </c>
      <c r="B12" s="564"/>
      <c r="C12" s="446" t="s">
        <v>35</v>
      </c>
      <c r="D12" s="462">
        <v>2009</v>
      </c>
      <c r="E12" s="462">
        <v>2009</v>
      </c>
      <c r="F12" s="462" t="s">
        <v>1096</v>
      </c>
      <c r="G12" s="446" t="s">
        <v>298</v>
      </c>
      <c r="H12" s="446" t="s">
        <v>33</v>
      </c>
      <c r="I12" s="446" t="s">
        <v>1097</v>
      </c>
      <c r="J12" s="722"/>
      <c r="K12" s="722">
        <v>2011</v>
      </c>
      <c r="L12" s="722">
        <v>2013</v>
      </c>
      <c r="M12" s="722" t="s">
        <v>304</v>
      </c>
      <c r="N12" s="723"/>
      <c r="O12" s="724"/>
      <c r="P12" s="725"/>
      <c r="Q12" s="723"/>
      <c r="R12" s="724"/>
      <c r="S12" s="725"/>
      <c r="T12" s="723"/>
      <c r="U12" s="724"/>
      <c r="V12" s="726">
        <v>0</v>
      </c>
      <c r="W12" s="727"/>
      <c r="X12" s="727"/>
      <c r="Y12" s="728"/>
      <c r="Z12" s="727"/>
      <c r="AA12" s="728"/>
      <c r="AB12" s="722" t="s">
        <v>305</v>
      </c>
      <c r="AC12" s="446" t="s">
        <v>181</v>
      </c>
      <c r="AD12" s="729">
        <v>5</v>
      </c>
      <c r="AE12" s="730">
        <v>1</v>
      </c>
      <c r="AF12" s="731"/>
      <c r="AG12" s="732"/>
      <c r="AH12" s="733"/>
      <c r="AI12" s="734" t="s">
        <v>1098</v>
      </c>
      <c r="AJ12" s="735"/>
      <c r="AK12" s="736"/>
    </row>
    <row r="13" spans="1:37" ht="139.5" customHeight="1" thickBot="1" thickTop="1">
      <c r="A13" s="470" t="s">
        <v>611</v>
      </c>
      <c r="B13" s="374"/>
      <c r="C13" s="446" t="s">
        <v>612</v>
      </c>
      <c r="D13" s="462">
        <v>2011</v>
      </c>
      <c r="E13" s="462">
        <v>2011</v>
      </c>
      <c r="F13" s="462" t="s">
        <v>34</v>
      </c>
      <c r="G13" s="446" t="s">
        <v>298</v>
      </c>
      <c r="H13" s="446" t="s">
        <v>613</v>
      </c>
      <c r="I13" s="446" t="s">
        <v>614</v>
      </c>
      <c r="J13" s="183"/>
      <c r="K13" s="722">
        <v>2011</v>
      </c>
      <c r="L13" s="722">
        <v>2015</v>
      </c>
      <c r="M13" s="183" t="s">
        <v>143</v>
      </c>
      <c r="N13" s="737" t="s">
        <v>338</v>
      </c>
      <c r="O13" s="186">
        <v>40000</v>
      </c>
      <c r="P13" s="187"/>
      <c r="Q13" s="737" t="s">
        <v>338</v>
      </c>
      <c r="R13" s="186">
        <v>40000</v>
      </c>
      <c r="S13" s="187"/>
      <c r="T13" s="737" t="s">
        <v>338</v>
      </c>
      <c r="U13" s="186">
        <v>40000</v>
      </c>
      <c r="V13" s="196">
        <v>78233</v>
      </c>
      <c r="W13" s="188">
        <v>37810</v>
      </c>
      <c r="X13" s="188"/>
      <c r="Y13" s="369"/>
      <c r="Z13" s="188"/>
      <c r="AA13" s="369"/>
      <c r="AB13" s="183" t="s">
        <v>305</v>
      </c>
      <c r="AC13" s="183" t="s">
        <v>181</v>
      </c>
      <c r="AD13" s="404">
        <v>5</v>
      </c>
      <c r="AE13" s="405"/>
      <c r="AF13" s="206">
        <v>1</v>
      </c>
      <c r="AG13" s="200"/>
      <c r="AH13" s="201"/>
      <c r="AI13" s="202"/>
      <c r="AJ13" s="203"/>
      <c r="AK13" s="190"/>
    </row>
    <row r="14" spans="1:37" s="49" customFormat="1" ht="177.75" customHeight="1" thickBot="1" thickTop="1">
      <c r="A14" s="470" t="s">
        <v>36</v>
      </c>
      <c r="B14" s="374"/>
      <c r="C14" s="446" t="s">
        <v>37</v>
      </c>
      <c r="D14" s="462">
        <v>2012</v>
      </c>
      <c r="E14" s="462">
        <v>2012</v>
      </c>
      <c r="F14" s="462" t="s">
        <v>38</v>
      </c>
      <c r="G14" s="446" t="s">
        <v>1003</v>
      </c>
      <c r="H14" s="446" t="s">
        <v>39</v>
      </c>
      <c r="I14" s="446" t="s">
        <v>40</v>
      </c>
      <c r="J14" s="446"/>
      <c r="K14" s="446">
        <v>2012</v>
      </c>
      <c r="L14" s="446">
        <v>2016</v>
      </c>
      <c r="M14" s="446" t="s">
        <v>873</v>
      </c>
      <c r="N14" s="738"/>
      <c r="O14" s="450"/>
      <c r="P14" s="451"/>
      <c r="Q14" s="738"/>
      <c r="R14" s="450"/>
      <c r="S14" s="451"/>
      <c r="T14" s="738"/>
      <c r="U14" s="450"/>
      <c r="V14" s="636">
        <v>0</v>
      </c>
      <c r="W14" s="453"/>
      <c r="X14" s="453"/>
      <c r="Y14" s="454"/>
      <c r="Z14" s="453"/>
      <c r="AA14" s="454"/>
      <c r="AB14" s="446" t="s">
        <v>305</v>
      </c>
      <c r="AC14" s="446" t="s">
        <v>181</v>
      </c>
      <c r="AD14" s="456">
        <v>2</v>
      </c>
      <c r="AE14" s="457"/>
      <c r="AF14" s="637"/>
      <c r="AG14" s="638"/>
      <c r="AH14" s="639"/>
      <c r="AI14" s="640"/>
      <c r="AJ14" s="641"/>
      <c r="AK14" s="458"/>
    </row>
    <row r="15" spans="1:37" s="49" customFormat="1" ht="16.5" customHeight="1" thickBot="1" thickTop="1">
      <c r="A15" s="470"/>
      <c r="B15" s="375"/>
      <c r="C15" s="446"/>
      <c r="D15" s="462"/>
      <c r="E15" s="462"/>
      <c r="F15" s="462"/>
      <c r="G15" s="446"/>
      <c r="H15" s="446"/>
      <c r="I15" s="446"/>
      <c r="J15" s="463"/>
      <c r="K15" s="446"/>
      <c r="L15" s="446"/>
      <c r="M15" s="446"/>
      <c r="N15" s="739"/>
      <c r="O15" s="642"/>
      <c r="P15" s="643"/>
      <c r="Q15" s="739"/>
      <c r="R15" s="642"/>
      <c r="S15" s="643"/>
      <c r="T15" s="739"/>
      <c r="U15" s="642"/>
      <c r="V15" s="636"/>
      <c r="W15" s="644"/>
      <c r="X15" s="644"/>
      <c r="Y15" s="645"/>
      <c r="Z15" s="644"/>
      <c r="AA15" s="645"/>
      <c r="AB15" s="463"/>
      <c r="AC15" s="463"/>
      <c r="AD15" s="467"/>
      <c r="AE15" s="468"/>
      <c r="AF15" s="637"/>
      <c r="AG15" s="646"/>
      <c r="AH15" s="647"/>
      <c r="AI15" s="637"/>
      <c r="AJ15" s="648"/>
      <c r="AK15" s="469"/>
    </row>
    <row r="16" spans="1:37" s="49" customFormat="1" ht="14.25" thickBot="1" thickTop="1">
      <c r="A16" s="470"/>
      <c r="B16" s="376"/>
      <c r="C16" s="446"/>
      <c r="D16" s="462"/>
      <c r="E16" s="462"/>
      <c r="F16" s="462"/>
      <c r="G16" s="446"/>
      <c r="H16" s="446"/>
      <c r="I16" s="446"/>
      <c r="J16" s="462"/>
      <c r="K16" s="446"/>
      <c r="L16" s="446"/>
      <c r="M16" s="446"/>
      <c r="N16" s="740"/>
      <c r="O16" s="649"/>
      <c r="P16" s="650"/>
      <c r="Q16" s="740"/>
      <c r="R16" s="649"/>
      <c r="S16" s="650"/>
      <c r="T16" s="740"/>
      <c r="U16" s="649"/>
      <c r="V16" s="636"/>
      <c r="W16" s="636"/>
      <c r="X16" s="636"/>
      <c r="Y16" s="651"/>
      <c r="Z16" s="636"/>
      <c r="AA16" s="651"/>
      <c r="AB16" s="462"/>
      <c r="AC16" s="462"/>
      <c r="AD16" s="467"/>
      <c r="AE16" s="468"/>
      <c r="AF16" s="637"/>
      <c r="AG16" s="646"/>
      <c r="AH16" s="647"/>
      <c r="AI16" s="637"/>
      <c r="AJ16" s="648"/>
      <c r="AK16" s="469"/>
    </row>
    <row r="17" spans="1:37" s="49" customFormat="1" ht="14.25" thickBot="1" thickTop="1">
      <c r="A17" s="470"/>
      <c r="B17" s="376"/>
      <c r="C17" s="446"/>
      <c r="D17" s="462"/>
      <c r="E17" s="462"/>
      <c r="F17" s="462"/>
      <c r="G17" s="446"/>
      <c r="H17" s="446"/>
      <c r="I17" s="446"/>
      <c r="J17" s="462"/>
      <c r="K17" s="446"/>
      <c r="L17" s="446"/>
      <c r="M17" s="446"/>
      <c r="N17" s="740"/>
      <c r="O17" s="649"/>
      <c r="P17" s="650"/>
      <c r="Q17" s="740"/>
      <c r="R17" s="649"/>
      <c r="S17" s="650"/>
      <c r="T17" s="740"/>
      <c r="U17" s="649"/>
      <c r="V17" s="636"/>
      <c r="W17" s="636"/>
      <c r="X17" s="636"/>
      <c r="Y17" s="651"/>
      <c r="Z17" s="636"/>
      <c r="AA17" s="651"/>
      <c r="AB17" s="462"/>
      <c r="AC17" s="462"/>
      <c r="AD17" s="467"/>
      <c r="AE17" s="468"/>
      <c r="AF17" s="637"/>
      <c r="AG17" s="646"/>
      <c r="AH17" s="647"/>
      <c r="AI17" s="637"/>
      <c r="AJ17" s="648"/>
      <c r="AK17" s="469"/>
    </row>
    <row r="18" spans="1:37" s="49" customFormat="1" ht="14.25" thickBot="1" thickTop="1">
      <c r="A18" s="470"/>
      <c r="B18" s="376"/>
      <c r="C18" s="446"/>
      <c r="D18" s="462"/>
      <c r="E18" s="462"/>
      <c r="F18" s="462"/>
      <c r="G18" s="446"/>
      <c r="H18" s="446"/>
      <c r="I18" s="446"/>
      <c r="J18" s="462"/>
      <c r="K18" s="446"/>
      <c r="L18" s="446"/>
      <c r="M18" s="446"/>
      <c r="N18" s="740"/>
      <c r="O18" s="649"/>
      <c r="P18" s="650"/>
      <c r="Q18" s="740"/>
      <c r="R18" s="649"/>
      <c r="S18" s="650"/>
      <c r="T18" s="740"/>
      <c r="U18" s="649"/>
      <c r="V18" s="636"/>
      <c r="W18" s="636"/>
      <c r="X18" s="636"/>
      <c r="Y18" s="651"/>
      <c r="Z18" s="636"/>
      <c r="AA18" s="651"/>
      <c r="AB18" s="462"/>
      <c r="AC18" s="462"/>
      <c r="AD18" s="467"/>
      <c r="AE18" s="468"/>
      <c r="AF18" s="637"/>
      <c r="AG18" s="646"/>
      <c r="AH18" s="647"/>
      <c r="AI18" s="637"/>
      <c r="AJ18" s="648"/>
      <c r="AK18" s="469"/>
    </row>
    <row r="19" spans="1:37" s="49" customFormat="1" ht="14.25" thickBot="1" thickTop="1">
      <c r="A19" s="470"/>
      <c r="B19" s="376"/>
      <c r="C19" s="446"/>
      <c r="D19" s="462"/>
      <c r="E19" s="462"/>
      <c r="F19" s="462"/>
      <c r="G19" s="446"/>
      <c r="H19" s="446"/>
      <c r="I19" s="446"/>
      <c r="J19" s="462"/>
      <c r="K19" s="446"/>
      <c r="L19" s="446"/>
      <c r="M19" s="446"/>
      <c r="N19" s="740"/>
      <c r="O19" s="649"/>
      <c r="P19" s="650"/>
      <c r="Q19" s="740"/>
      <c r="R19" s="649"/>
      <c r="S19" s="650"/>
      <c r="T19" s="740"/>
      <c r="U19" s="649"/>
      <c r="V19" s="636"/>
      <c r="W19" s="636"/>
      <c r="X19" s="636"/>
      <c r="Y19" s="651"/>
      <c r="Z19" s="636"/>
      <c r="AA19" s="651"/>
      <c r="AB19" s="462"/>
      <c r="AC19" s="462"/>
      <c r="AD19" s="467"/>
      <c r="AE19" s="468"/>
      <c r="AF19" s="637"/>
      <c r="AG19" s="646"/>
      <c r="AH19" s="647"/>
      <c r="AI19" s="637"/>
      <c r="AJ19" s="648"/>
      <c r="AK19" s="469"/>
    </row>
    <row r="20" spans="1:37" s="49" customFormat="1" ht="14.25" thickBot="1" thickTop="1">
      <c r="A20" s="470"/>
      <c r="B20" s="376"/>
      <c r="C20" s="446"/>
      <c r="D20" s="462"/>
      <c r="E20" s="462"/>
      <c r="F20" s="462"/>
      <c r="G20" s="446"/>
      <c r="H20" s="446"/>
      <c r="I20" s="446"/>
      <c r="J20" s="462"/>
      <c r="K20" s="446"/>
      <c r="L20" s="446"/>
      <c r="M20" s="446"/>
      <c r="N20" s="740"/>
      <c r="O20" s="649"/>
      <c r="P20" s="650"/>
      <c r="Q20" s="740"/>
      <c r="R20" s="649"/>
      <c r="S20" s="650"/>
      <c r="T20" s="740"/>
      <c r="U20" s="649"/>
      <c r="V20" s="636"/>
      <c r="W20" s="636"/>
      <c r="X20" s="636"/>
      <c r="Y20" s="651"/>
      <c r="Z20" s="636"/>
      <c r="AA20" s="651"/>
      <c r="AB20" s="462"/>
      <c r="AC20" s="462"/>
      <c r="AD20" s="467"/>
      <c r="AE20" s="468"/>
      <c r="AF20" s="637"/>
      <c r="AG20" s="646"/>
      <c r="AH20" s="647"/>
      <c r="AI20" s="637"/>
      <c r="AJ20" s="648"/>
      <c r="AK20" s="469"/>
    </row>
    <row r="21" spans="1:37" s="49" customFormat="1" ht="14.25" thickBot="1" thickTop="1">
      <c r="A21" s="470"/>
      <c r="B21" s="376"/>
      <c r="C21" s="446"/>
      <c r="D21" s="462"/>
      <c r="E21" s="462"/>
      <c r="F21" s="462"/>
      <c r="G21" s="446"/>
      <c r="H21" s="446"/>
      <c r="I21" s="446"/>
      <c r="J21" s="462"/>
      <c r="K21" s="446"/>
      <c r="L21" s="446"/>
      <c r="M21" s="446"/>
      <c r="N21" s="740"/>
      <c r="O21" s="649"/>
      <c r="P21" s="650"/>
      <c r="Q21" s="740"/>
      <c r="R21" s="649"/>
      <c r="S21" s="650"/>
      <c r="T21" s="740"/>
      <c r="U21" s="649"/>
      <c r="V21" s="636"/>
      <c r="W21" s="636"/>
      <c r="X21" s="636"/>
      <c r="Y21" s="651"/>
      <c r="Z21" s="636"/>
      <c r="AA21" s="651"/>
      <c r="AB21" s="462"/>
      <c r="AC21" s="462"/>
      <c r="AD21" s="467"/>
      <c r="AE21" s="468"/>
      <c r="AF21" s="637"/>
      <c r="AG21" s="646"/>
      <c r="AH21" s="647"/>
      <c r="AI21" s="637"/>
      <c r="AJ21" s="648"/>
      <c r="AK21" s="469"/>
    </row>
    <row r="22" spans="1:37" s="49" customFormat="1" ht="14.25" thickBot="1" thickTop="1">
      <c r="A22" s="470"/>
      <c r="B22" s="376"/>
      <c r="C22" s="446"/>
      <c r="D22" s="462"/>
      <c r="E22" s="462"/>
      <c r="F22" s="462"/>
      <c r="G22" s="446"/>
      <c r="H22" s="446"/>
      <c r="I22" s="446"/>
      <c r="J22" s="462"/>
      <c r="K22" s="446"/>
      <c r="L22" s="446"/>
      <c r="M22" s="446"/>
      <c r="N22" s="740"/>
      <c r="O22" s="649"/>
      <c r="P22" s="650"/>
      <c r="Q22" s="740"/>
      <c r="R22" s="649"/>
      <c r="S22" s="650"/>
      <c r="T22" s="740"/>
      <c r="U22" s="649"/>
      <c r="V22" s="636"/>
      <c r="W22" s="636"/>
      <c r="X22" s="636"/>
      <c r="Y22" s="651"/>
      <c r="Z22" s="636"/>
      <c r="AA22" s="651"/>
      <c r="AB22" s="462"/>
      <c r="AC22" s="462"/>
      <c r="AD22" s="467"/>
      <c r="AE22" s="468"/>
      <c r="AF22" s="637"/>
      <c r="AG22" s="646"/>
      <c r="AH22" s="647"/>
      <c r="AI22" s="637"/>
      <c r="AJ22" s="648"/>
      <c r="AK22" s="469"/>
    </row>
    <row r="23" spans="1:37" s="49" customFormat="1" ht="13.5" thickTop="1">
      <c r="A23" s="470"/>
      <c r="B23" s="376"/>
      <c r="C23" s="446"/>
      <c r="D23" s="462"/>
      <c r="E23" s="462"/>
      <c r="F23" s="462"/>
      <c r="G23" s="446"/>
      <c r="H23" s="446"/>
      <c r="I23" s="446"/>
      <c r="J23" s="462"/>
      <c r="K23" s="446"/>
      <c r="L23" s="446"/>
      <c r="M23" s="446"/>
      <c r="N23" s="740"/>
      <c r="O23" s="649"/>
      <c r="P23" s="650"/>
      <c r="Q23" s="740"/>
      <c r="R23" s="649"/>
      <c r="S23" s="650"/>
      <c r="T23" s="740"/>
      <c r="U23" s="649"/>
      <c r="V23" s="636"/>
      <c r="W23" s="636"/>
      <c r="X23" s="636"/>
      <c r="Y23" s="651"/>
      <c r="Z23" s="636"/>
      <c r="AA23" s="651"/>
      <c r="AB23" s="462"/>
      <c r="AC23" s="462"/>
      <c r="AD23" s="467"/>
      <c r="AE23" s="468"/>
      <c r="AF23" s="637"/>
      <c r="AG23" s="646"/>
      <c r="AH23" s="647"/>
      <c r="AI23" s="637"/>
      <c r="AJ23" s="648"/>
      <c r="AK23" s="469"/>
    </row>
    <row r="24" spans="1:37" s="49" customFormat="1" ht="16.5" customHeight="1" thickBot="1">
      <c r="A24" s="904" t="s">
        <v>790</v>
      </c>
      <c r="B24" s="905"/>
      <c r="C24" s="905"/>
      <c r="D24" s="905"/>
      <c r="E24" s="905"/>
      <c r="F24" s="905"/>
      <c r="G24" s="905"/>
      <c r="H24" s="905"/>
      <c r="I24" s="905"/>
      <c r="J24" s="905"/>
      <c r="K24" s="905"/>
      <c r="L24" s="905"/>
      <c r="M24" s="905"/>
      <c r="N24" s="905"/>
      <c r="O24" s="905"/>
      <c r="P24" s="905"/>
      <c r="Q24" s="905"/>
      <c r="R24" s="905"/>
      <c r="S24" s="905"/>
      <c r="T24" s="905"/>
      <c r="U24" s="905"/>
      <c r="V24" s="905"/>
      <c r="W24" s="905"/>
      <c r="X24" s="905"/>
      <c r="Y24" s="905"/>
      <c r="Z24" s="905"/>
      <c r="AA24" s="905"/>
      <c r="AB24" s="905"/>
      <c r="AC24" s="905"/>
      <c r="AD24" s="905"/>
      <c r="AE24" s="905"/>
      <c r="AF24" s="905"/>
      <c r="AG24" s="905"/>
      <c r="AH24" s="905"/>
      <c r="AI24" s="905"/>
      <c r="AJ24" s="905"/>
      <c r="AK24" s="906"/>
    </row>
    <row r="25" ht="16.5" thickTop="1"/>
  </sheetData>
  <sheetProtection insertRows="0" deleteRows="0"/>
  <mergeCells count="46">
    <mergeCell ref="X9:X10"/>
    <mergeCell ref="AE8:AE10"/>
    <mergeCell ref="AF8:AF10"/>
    <mergeCell ref="Z9:Z10"/>
    <mergeCell ref="AA9:AA10"/>
    <mergeCell ref="Z7:AA8"/>
    <mergeCell ref="A24:AK24"/>
    <mergeCell ref="D7:E9"/>
    <mergeCell ref="A3:AC3"/>
    <mergeCell ref="A5:E5"/>
    <mergeCell ref="A7:A10"/>
    <mergeCell ref="B7:B10"/>
    <mergeCell ref="C7:C10"/>
    <mergeCell ref="F7:F10"/>
    <mergeCell ref="Y9:Y10"/>
    <mergeCell ref="W7:W10"/>
    <mergeCell ref="I7:I10"/>
    <mergeCell ref="A1:E1"/>
    <mergeCell ref="F1:N1"/>
    <mergeCell ref="AG7:AH9"/>
    <mergeCell ref="AB7:AB10"/>
    <mergeCell ref="AC7:AC10"/>
    <mergeCell ref="AD7:AF7"/>
    <mergeCell ref="N8:P8"/>
    <mergeCell ref="Q8:S8"/>
    <mergeCell ref="AD8:AD10"/>
    <mergeCell ref="AI7:AI10"/>
    <mergeCell ref="J7:J10"/>
    <mergeCell ref="G5:I5"/>
    <mergeCell ref="L5:O5"/>
    <mergeCell ref="P5:Q5"/>
    <mergeCell ref="S5:V5"/>
    <mergeCell ref="T9:U9"/>
    <mergeCell ref="V9:V10"/>
    <mergeCell ref="G7:G10"/>
    <mergeCell ref="H7:H10"/>
    <mergeCell ref="AJ7:AK9"/>
    <mergeCell ref="K7:L9"/>
    <mergeCell ref="M7:M10"/>
    <mergeCell ref="N7:V7"/>
    <mergeCell ref="X7:Y8"/>
    <mergeCell ref="T8:V8"/>
    <mergeCell ref="N9:O9"/>
    <mergeCell ref="P9:P10"/>
    <mergeCell ref="Q9:R9"/>
    <mergeCell ref="S9:S10"/>
  </mergeCells>
  <conditionalFormatting sqref="C12:C23">
    <cfRule type="expression" priority="20" dxfId="0">
      <formula>AND(COUNTBLANK($A12)=0,COUNTBLANK($C12)=1)</formula>
    </cfRule>
  </conditionalFormatting>
  <conditionalFormatting sqref="G12:G23">
    <cfRule type="expression" priority="19" dxfId="0">
      <formula>AND(COUNTBLANK($A12)=0,COUNTBLANK($G12)=1)</formula>
    </cfRule>
  </conditionalFormatting>
  <conditionalFormatting sqref="H12:H23">
    <cfRule type="expression" priority="18" dxfId="0">
      <formula>AND(COUNTBLANK($A12)=0,COUNTBLANK($H12)=1)</formula>
    </cfRule>
  </conditionalFormatting>
  <conditionalFormatting sqref="I12:I23">
    <cfRule type="expression" priority="17" dxfId="0">
      <formula>AND(COUNTBLANK($A12)=0,COUNTBLANK($I12)=1)</formula>
    </cfRule>
  </conditionalFormatting>
  <conditionalFormatting sqref="K14:K23">
    <cfRule type="expression" priority="16" dxfId="0">
      <formula>AND(COUNTBLANK($A14)=0,COUNTBLANK($K14)=1)</formula>
    </cfRule>
  </conditionalFormatting>
  <conditionalFormatting sqref="L14:L23">
    <cfRule type="expression" priority="15" dxfId="0">
      <formula>AND(COUNTBLANK($A14)=0,COUNTBLANK($L14)=1)</formula>
    </cfRule>
  </conditionalFormatting>
  <conditionalFormatting sqref="M14:M23">
    <cfRule type="expression" priority="14" dxfId="0">
      <formula>AND(COUNTBLANK($A14)=0,COUNTBLANK($M14)=1)</formula>
    </cfRule>
  </conditionalFormatting>
  <conditionalFormatting sqref="D12:D23">
    <cfRule type="expression" priority="12" dxfId="0">
      <formula>AND(COUNTBLANK($A12)=0,COUNTBLANK($D12)=1)</formula>
    </cfRule>
  </conditionalFormatting>
  <conditionalFormatting sqref="E12:E23">
    <cfRule type="expression" priority="11" dxfId="0">
      <formula>AND(COUNTBLANK($A12)=0,COUNTBLANK($E12)=1)</formula>
    </cfRule>
  </conditionalFormatting>
  <conditionalFormatting sqref="V14:V23">
    <cfRule type="expression" priority="10" dxfId="0">
      <formula>AND(COUNTBLANK($A14)=0,COUNTBLANK($V14)=1)</formula>
    </cfRule>
  </conditionalFormatting>
  <conditionalFormatting sqref="K12:K13">
    <cfRule type="expression" priority="6" dxfId="0">
      <formula>AND(COUNTBLANK($A12)=0,COUNTBLANK($K12)=1)</formula>
    </cfRule>
  </conditionalFormatting>
  <conditionalFormatting sqref="L12:L13">
    <cfRule type="expression" priority="5" dxfId="0">
      <formula>AND(COUNTBLANK($A12)=0,COUNTBLANK($L12)=1)</formula>
    </cfRule>
  </conditionalFormatting>
  <conditionalFormatting sqref="M12:M13">
    <cfRule type="expression" priority="4" dxfId="0">
      <formula>AND(COUNTBLANK($A12)=0,COUNTBLANK($M12)=1)</formula>
    </cfRule>
  </conditionalFormatting>
  <conditionalFormatting sqref="V12:V13">
    <cfRule type="expression" priority="1" dxfId="0">
      <formula>AND(COUNTBLANK($A12)=0,COUNTBLANK($V12)=1)</formula>
    </cfRule>
  </conditionalFormatting>
  <dataValidations count="6">
    <dataValidation type="whole" allowBlank="1" showInputMessage="1" showErrorMessage="1" promptTitle="Въведете година" prompt="ГГГГ" error="Въведете година с четири цифри" sqref="K14:L23">
      <formula1>1900</formula1>
      <formula2>2012</formula2>
    </dataValidation>
    <dataValidation type="whole" allowBlank="1" showInputMessage="1" showErrorMessage="1" error="Въведете годината с четири цифри" sqref="D14:E23">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4:G23">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4:M23">
      <formula1>Текущ</formula1>
    </dataValidation>
    <dataValidation type="list" allowBlank="1" showInputMessage="1" showErrorMessage="1" promptTitle="Въведете едно от:" prompt="EUR&#10;USD" sqref="N14:N23 Q14:Q23 T14:T23">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4:AB23">
      <formula1>Да</formula1>
    </dataValidation>
  </dataValidations>
  <hyperlinks>
    <hyperlink ref="I12" r:id="rId1" display="emidio.albertini@unipg.it"/>
  </hyperlinks>
  <printOptions horizontalCentered="1"/>
  <pageMargins left="0.2362204724409449" right="0.2362204724409449" top="0.7480314960629921" bottom="0.7480314960629921" header="0" footer="0"/>
  <pageSetup orientation="landscape" paperSize="9" scale="32" r:id="rId3"/>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1.xml><?xml version="1.0" encoding="utf-8"?>
<worksheet xmlns="http://schemas.openxmlformats.org/spreadsheetml/2006/main" xmlns:r="http://schemas.openxmlformats.org/officeDocument/2006/relationships">
  <dimension ref="A1:AK37"/>
  <sheetViews>
    <sheetView showGridLines="0" zoomScale="50" zoomScaleNormal="50" zoomScalePageLayoutView="20" workbookViewId="0" topLeftCell="A25">
      <selection activeCell="K28" sqref="K28"/>
    </sheetView>
  </sheetViews>
  <sheetFormatPr defaultColWidth="9.140625" defaultRowHeight="15"/>
  <cols>
    <col min="1" max="1" width="26.7109375" style="1" customWidth="1"/>
    <col min="2" max="2" width="10.421875" style="2" customWidth="1"/>
    <col min="3" max="3" width="15.421875" style="1" customWidth="1"/>
    <col min="4" max="5" width="7.57421875" style="2" customWidth="1"/>
    <col min="6" max="6" width="11.28125" style="1" customWidth="1"/>
    <col min="7" max="7" width="13.7109375" style="1" customWidth="1"/>
    <col min="8" max="8" width="14.57421875" style="1" customWidth="1"/>
    <col min="9" max="9" width="17.28125" style="1" customWidth="1"/>
    <col min="10" max="10" width="19.8515625" style="1" customWidth="1"/>
    <col min="11" max="11" width="12.00390625" style="1" customWidth="1"/>
    <col min="12" max="12" width="13.140625" style="1" customWidth="1"/>
    <col min="13" max="13" width="13.00390625" style="1" customWidth="1"/>
    <col min="14" max="14" width="7.8515625" style="1" customWidth="1"/>
    <col min="15" max="15" width="12.140625" style="1" customWidth="1"/>
    <col min="16" max="16" width="14.421875" style="1" customWidth="1"/>
    <col min="17" max="17" width="8.421875" style="1" customWidth="1"/>
    <col min="18" max="18" width="13.28125" style="1" customWidth="1"/>
    <col min="19" max="19" width="7.8515625" style="1" customWidth="1"/>
    <col min="20" max="20" width="8.140625" style="1" customWidth="1"/>
    <col min="21" max="21" width="11.57421875" style="1" customWidth="1"/>
    <col min="22" max="22" width="10.28125" style="1" customWidth="1"/>
    <col min="23" max="23" width="14.00390625" style="1" customWidth="1"/>
    <col min="24" max="24" width="9.57421875" style="1" customWidth="1"/>
    <col min="25" max="25" width="11.00390625" style="1" customWidth="1"/>
    <col min="26" max="26" width="9.7109375" style="1" customWidth="1"/>
    <col min="27" max="27" width="9.28125" style="1" customWidth="1"/>
    <col min="28" max="28" width="10.421875" style="1" customWidth="1"/>
    <col min="29" max="29" width="10.00390625" style="1" customWidth="1"/>
    <col min="30" max="30" width="9.28125" style="1" customWidth="1"/>
    <col min="31" max="31" width="9.140625" style="1" customWidth="1"/>
    <col min="32" max="32" width="8.57421875" style="1" customWidth="1"/>
    <col min="33" max="33" width="21.00390625" style="1" customWidth="1"/>
    <col min="34" max="34" width="16.140625" style="1" customWidth="1"/>
    <col min="35" max="35" width="9.140625" style="1" customWidth="1"/>
    <col min="36" max="36" width="10.28125" style="1" customWidth="1"/>
    <col min="37" max="37" width="10.57421875" style="1" customWidth="1"/>
    <col min="38" max="16384" width="9.140625" style="1" customWidth="1"/>
  </cols>
  <sheetData>
    <row r="1" spans="1:14" s="2" customFormat="1" ht="18.75">
      <c r="A1" s="865" t="s">
        <v>892</v>
      </c>
      <c r="B1" s="865"/>
      <c r="C1" s="865"/>
      <c r="D1" s="865"/>
      <c r="E1" s="865"/>
      <c r="F1" s="801" t="str">
        <f>Name</f>
        <v>Институт по физиология на растенията и генетика</v>
      </c>
      <c r="G1" s="801"/>
      <c r="H1" s="801"/>
      <c r="I1" s="801"/>
      <c r="J1" s="801"/>
      <c r="K1" s="801"/>
      <c r="L1" s="801"/>
      <c r="M1" s="801"/>
      <c r="N1" s="801"/>
    </row>
    <row r="2" s="2" customFormat="1" ht="21.75" customHeight="1">
      <c r="F2" s="56"/>
    </row>
    <row r="3" spans="1:29" s="7" customFormat="1" ht="236.25" customHeight="1">
      <c r="A3" s="866" t="s">
        <v>66</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row>
    <row r="4" spans="6:10" ht="15.75">
      <c r="F4" s="2"/>
      <c r="G4" s="2"/>
      <c r="H4" s="2"/>
      <c r="I4" s="2"/>
      <c r="J4" s="2"/>
    </row>
    <row r="5" spans="1:23" s="46" customFormat="1" ht="23.25" customHeight="1">
      <c r="A5" s="867" t="s">
        <v>891</v>
      </c>
      <c r="B5" s="867"/>
      <c r="C5" s="867"/>
      <c r="D5" s="867"/>
      <c r="E5" s="867"/>
      <c r="F5" s="57">
        <f>COUNTA(A12:A34)</f>
        <v>14</v>
      </c>
      <c r="G5" s="867" t="s">
        <v>1107</v>
      </c>
      <c r="H5" s="867"/>
      <c r="I5" s="867"/>
      <c r="J5" s="413">
        <f>SUM(W12:W34)</f>
        <v>0</v>
      </c>
      <c r="L5" s="868" t="s">
        <v>1108</v>
      </c>
      <c r="M5" s="868"/>
      <c r="N5" s="868"/>
      <c r="O5" s="868"/>
      <c r="P5" s="869">
        <f>SUM(X12:X34)</f>
        <v>0</v>
      </c>
      <c r="Q5" s="869"/>
      <c r="S5" s="867" t="s">
        <v>1109</v>
      </c>
      <c r="T5" s="867"/>
      <c r="U5" s="867"/>
      <c r="V5" s="867"/>
      <c r="W5" s="413">
        <f>SUM(Z12:Z34)</f>
        <v>0</v>
      </c>
    </row>
    <row r="6" s="46" customFormat="1" ht="15.75" thickBot="1">
      <c r="F6" s="47"/>
    </row>
    <row r="7" spans="1:37" s="142" customFormat="1" ht="75.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c r="AG7" s="898" t="s">
        <v>341</v>
      </c>
      <c r="AH7" s="899"/>
      <c r="AI7" s="894" t="s">
        <v>344</v>
      </c>
      <c r="AJ7" s="887" t="s">
        <v>348</v>
      </c>
      <c r="AK7" s="888"/>
    </row>
    <row r="8" spans="1:37" s="142" customFormat="1" ht="59.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c r="AG8" s="900"/>
      <c r="AH8" s="901"/>
      <c r="AI8" s="895"/>
      <c r="AJ8" s="889"/>
      <c r="AK8" s="890"/>
    </row>
    <row r="9" spans="1:37" s="142" customFormat="1" ht="54.75" customHeight="1" thickBot="1">
      <c r="A9" s="830"/>
      <c r="B9" s="856"/>
      <c r="C9" s="830"/>
      <c r="D9" s="874"/>
      <c r="E9" s="875"/>
      <c r="F9" s="830"/>
      <c r="G9" s="876"/>
      <c r="H9" s="830"/>
      <c r="I9" s="830"/>
      <c r="J9" s="830"/>
      <c r="K9" s="882"/>
      <c r="L9" s="883"/>
      <c r="M9" s="830"/>
      <c r="N9" s="893" t="s">
        <v>495</v>
      </c>
      <c r="O9" s="847"/>
      <c r="P9" s="848" t="s">
        <v>332</v>
      </c>
      <c r="Q9" s="893" t="s">
        <v>495</v>
      </c>
      <c r="R9" s="847"/>
      <c r="S9" s="848" t="s">
        <v>332</v>
      </c>
      <c r="T9" s="893" t="s">
        <v>495</v>
      </c>
      <c r="U9" s="847"/>
      <c r="V9" s="848" t="s">
        <v>332</v>
      </c>
      <c r="W9" s="860"/>
      <c r="X9" s="848" t="s">
        <v>332</v>
      </c>
      <c r="Y9" s="850" t="s">
        <v>1008</v>
      </c>
      <c r="Z9" s="848" t="s">
        <v>332</v>
      </c>
      <c r="AA9" s="850" t="s">
        <v>1010</v>
      </c>
      <c r="AB9" s="830"/>
      <c r="AC9" s="830"/>
      <c r="AD9" s="836"/>
      <c r="AE9" s="839"/>
      <c r="AF9" s="842"/>
      <c r="AG9" s="902"/>
      <c r="AH9" s="903"/>
      <c r="AI9" s="896"/>
      <c r="AJ9" s="891"/>
      <c r="AK9" s="892"/>
    </row>
    <row r="10" spans="1:37" s="142"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c r="AG10" s="365" t="s">
        <v>490</v>
      </c>
      <c r="AH10" s="144" t="s">
        <v>491</v>
      </c>
      <c r="AI10" s="897"/>
      <c r="AJ10" s="143" t="s">
        <v>876</v>
      </c>
      <c r="AK10" s="145" t="s">
        <v>349</v>
      </c>
    </row>
    <row r="11" spans="1:37" s="142"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c r="AG11" s="52" t="s">
        <v>347</v>
      </c>
      <c r="AH11" s="52" t="s">
        <v>796</v>
      </c>
      <c r="AI11" s="52" t="s">
        <v>492</v>
      </c>
      <c r="AJ11" s="52" t="s">
        <v>493</v>
      </c>
      <c r="AK11" s="162" t="s">
        <v>494</v>
      </c>
    </row>
    <row r="12" spans="1:37" s="49" customFormat="1" ht="141.75" thickBot="1" thickTop="1">
      <c r="A12" s="470" t="s">
        <v>192</v>
      </c>
      <c r="B12" s="375"/>
      <c r="C12" s="462" t="s">
        <v>193</v>
      </c>
      <c r="D12" s="699">
        <v>2010</v>
      </c>
      <c r="E12" s="602">
        <v>2011</v>
      </c>
      <c r="F12" s="471"/>
      <c r="G12" s="446" t="s">
        <v>1002</v>
      </c>
      <c r="H12" s="446" t="s">
        <v>194</v>
      </c>
      <c r="I12" s="446" t="s">
        <v>195</v>
      </c>
      <c r="J12" s="446"/>
      <c r="K12" s="459">
        <v>2011</v>
      </c>
      <c r="L12" s="459">
        <v>2013</v>
      </c>
      <c r="M12" s="446" t="s">
        <v>873</v>
      </c>
      <c r="N12" s="606"/>
      <c r="O12" s="607"/>
      <c r="P12" s="608"/>
      <c r="Q12" s="606"/>
      <c r="R12" s="607"/>
      <c r="S12" s="608"/>
      <c r="T12" s="606"/>
      <c r="U12" s="607"/>
      <c r="V12" s="609"/>
      <c r="W12" s="610"/>
      <c r="X12" s="610"/>
      <c r="Y12" s="611"/>
      <c r="Z12" s="610"/>
      <c r="AA12" s="611"/>
      <c r="AB12" s="455" t="s">
        <v>305</v>
      </c>
      <c r="AC12" s="446" t="s">
        <v>181</v>
      </c>
      <c r="AD12" s="456">
        <v>6</v>
      </c>
      <c r="AE12" s="457">
        <v>2</v>
      </c>
      <c r="AF12" s="637">
        <v>1</v>
      </c>
      <c r="AG12" s="638">
        <v>3</v>
      </c>
      <c r="AH12" s="639"/>
      <c r="AI12" s="640" t="s">
        <v>142</v>
      </c>
      <c r="AJ12" s="641">
        <v>1</v>
      </c>
      <c r="AK12" s="458">
        <v>14</v>
      </c>
    </row>
    <row r="13" spans="1:37" s="474" customFormat="1" ht="137.25" thickBot="1" thickTop="1">
      <c r="A13" s="470" t="s">
        <v>229</v>
      </c>
      <c r="B13" s="375"/>
      <c r="C13" s="462" t="s">
        <v>193</v>
      </c>
      <c r="D13" s="699">
        <v>2009</v>
      </c>
      <c r="E13" s="602">
        <v>2010</v>
      </c>
      <c r="F13" s="471">
        <v>25</v>
      </c>
      <c r="G13" s="446" t="s">
        <v>219</v>
      </c>
      <c r="H13" s="446" t="s">
        <v>230</v>
      </c>
      <c r="I13" s="446" t="s">
        <v>231</v>
      </c>
      <c r="J13" s="446" t="s">
        <v>232</v>
      </c>
      <c r="K13" s="459">
        <v>2010</v>
      </c>
      <c r="L13" s="459">
        <v>2012</v>
      </c>
      <c r="M13" s="446" t="s">
        <v>233</v>
      </c>
      <c r="N13" s="653"/>
      <c r="O13" s="653"/>
      <c r="P13" s="653"/>
      <c r="Q13" s="653"/>
      <c r="R13" s="653"/>
      <c r="S13" s="653"/>
      <c r="T13" s="653"/>
      <c r="U13" s="653"/>
      <c r="V13" s="653"/>
      <c r="W13" s="653"/>
      <c r="X13" s="653"/>
      <c r="Y13" s="653"/>
      <c r="Z13" s="654"/>
      <c r="AA13" s="655"/>
      <c r="AB13" s="455" t="s">
        <v>305</v>
      </c>
      <c r="AC13" s="446" t="s">
        <v>234</v>
      </c>
      <c r="AD13" s="456">
        <v>7</v>
      </c>
      <c r="AE13" s="457">
        <v>0</v>
      </c>
      <c r="AF13" s="637">
        <v>1</v>
      </c>
      <c r="AG13" s="638">
        <v>2</v>
      </c>
      <c r="AH13" s="639">
        <v>1</v>
      </c>
      <c r="AI13" s="640"/>
      <c r="AJ13" s="641">
        <v>1</v>
      </c>
      <c r="AK13" s="458"/>
    </row>
    <row r="14" spans="1:37" s="474" customFormat="1" ht="53.25" thickBot="1" thickTop="1">
      <c r="A14" s="470" t="s">
        <v>235</v>
      </c>
      <c r="B14" s="375"/>
      <c r="C14" s="462" t="s">
        <v>193</v>
      </c>
      <c r="D14" s="700">
        <v>2007</v>
      </c>
      <c r="E14" s="700">
        <v>2008</v>
      </c>
      <c r="F14" s="471"/>
      <c r="G14" s="462" t="s">
        <v>219</v>
      </c>
      <c r="H14" s="446" t="s">
        <v>236</v>
      </c>
      <c r="I14" s="446" t="s">
        <v>300</v>
      </c>
      <c r="J14" s="462" t="s">
        <v>237</v>
      </c>
      <c r="K14" s="459">
        <v>2008</v>
      </c>
      <c r="L14" s="779">
        <v>2012</v>
      </c>
      <c r="M14" s="462" t="s">
        <v>233</v>
      </c>
      <c r="N14" s="618"/>
      <c r="O14" s="618"/>
      <c r="P14" s="618"/>
      <c r="Q14" s="618"/>
      <c r="R14" s="618"/>
      <c r="S14" s="618"/>
      <c r="T14" s="618"/>
      <c r="U14" s="618"/>
      <c r="V14" s="618"/>
      <c r="W14" s="618"/>
      <c r="X14" s="618"/>
      <c r="Y14" s="618"/>
      <c r="Z14" s="618"/>
      <c r="AA14" s="618"/>
      <c r="AB14" s="455" t="s">
        <v>305</v>
      </c>
      <c r="AC14" s="446" t="s">
        <v>306</v>
      </c>
      <c r="AD14" s="458">
        <v>4</v>
      </c>
      <c r="AE14" s="458">
        <v>1</v>
      </c>
      <c r="AF14" s="446">
        <v>0</v>
      </c>
      <c r="AG14" s="458">
        <v>2</v>
      </c>
      <c r="AH14" s="458">
        <v>0</v>
      </c>
      <c r="AI14" s="458">
        <v>0</v>
      </c>
      <c r="AJ14" s="458"/>
      <c r="AK14" s="458"/>
    </row>
    <row r="15" spans="1:37" ht="162.75" customHeight="1" thickBot="1" thickTop="1">
      <c r="A15" s="470" t="s">
        <v>238</v>
      </c>
      <c r="B15" s="374"/>
      <c r="C15" s="462" t="s">
        <v>193</v>
      </c>
      <c r="D15" s="699">
        <v>2009</v>
      </c>
      <c r="E15" s="602">
        <v>2009</v>
      </c>
      <c r="F15" s="471" t="s">
        <v>239</v>
      </c>
      <c r="G15" s="446" t="s">
        <v>1002</v>
      </c>
      <c r="H15" s="446" t="s">
        <v>240</v>
      </c>
      <c r="I15" s="446" t="s">
        <v>323</v>
      </c>
      <c r="J15" s="446" t="s">
        <v>297</v>
      </c>
      <c r="K15" s="459">
        <v>2010</v>
      </c>
      <c r="L15" s="779">
        <v>2012</v>
      </c>
      <c r="M15" s="446" t="s">
        <v>233</v>
      </c>
      <c r="N15" s="606"/>
      <c r="O15" s="607"/>
      <c r="P15" s="608"/>
      <c r="Q15" s="606"/>
      <c r="R15" s="607"/>
      <c r="S15" s="608"/>
      <c r="T15" s="606"/>
      <c r="U15" s="607"/>
      <c r="V15" s="609"/>
      <c r="W15" s="610"/>
      <c r="X15" s="610"/>
      <c r="Y15" s="611"/>
      <c r="Z15" s="610"/>
      <c r="AA15" s="611"/>
      <c r="AB15" s="455" t="s">
        <v>305</v>
      </c>
      <c r="AC15" s="446" t="s">
        <v>241</v>
      </c>
      <c r="AD15" s="456">
        <v>4</v>
      </c>
      <c r="AE15" s="457">
        <v>0</v>
      </c>
      <c r="AF15" s="637">
        <v>0</v>
      </c>
      <c r="AG15" s="638" t="s">
        <v>297</v>
      </c>
      <c r="AH15" s="639" t="s">
        <v>297</v>
      </c>
      <c r="AI15" s="721" t="s">
        <v>242</v>
      </c>
      <c r="AJ15" s="641">
        <v>1</v>
      </c>
      <c r="AK15" s="458">
        <v>14</v>
      </c>
    </row>
    <row r="16" spans="1:37" ht="204" customHeight="1" thickBot="1" thickTop="1">
      <c r="A16" s="470" t="s">
        <v>243</v>
      </c>
      <c r="B16" s="374"/>
      <c r="C16" s="462" t="s">
        <v>193</v>
      </c>
      <c r="D16" s="699">
        <v>2009</v>
      </c>
      <c r="E16" s="602">
        <v>2010</v>
      </c>
      <c r="F16" s="471"/>
      <c r="G16" s="446" t="s">
        <v>1002</v>
      </c>
      <c r="H16" s="704" t="s">
        <v>244</v>
      </c>
      <c r="I16" s="704" t="s">
        <v>245</v>
      </c>
      <c r="J16" s="704" t="s">
        <v>246</v>
      </c>
      <c r="K16" s="459">
        <v>2010</v>
      </c>
      <c r="L16" s="459">
        <v>2012</v>
      </c>
      <c r="M16" s="446" t="s">
        <v>932</v>
      </c>
      <c r="N16" s="606"/>
      <c r="O16" s="607"/>
      <c r="P16" s="608"/>
      <c r="Q16" s="606"/>
      <c r="R16" s="656"/>
      <c r="S16" s="608"/>
      <c r="T16" s="606"/>
      <c r="U16" s="607"/>
      <c r="V16" s="609"/>
      <c r="W16" s="610"/>
      <c r="X16" s="610"/>
      <c r="Y16" s="611"/>
      <c r="Z16" s="610"/>
      <c r="AA16" s="611"/>
      <c r="AB16" s="455" t="s">
        <v>305</v>
      </c>
      <c r="AC16" s="446" t="s">
        <v>181</v>
      </c>
      <c r="AD16" s="456">
        <v>3</v>
      </c>
      <c r="AE16" s="457"/>
      <c r="AF16" s="637"/>
      <c r="AG16" s="639" t="s">
        <v>247</v>
      </c>
      <c r="AH16" s="647"/>
      <c r="AI16" s="637"/>
      <c r="AJ16" s="641">
        <v>1</v>
      </c>
      <c r="AK16" s="458" t="s">
        <v>248</v>
      </c>
    </row>
    <row r="17" spans="1:37" ht="78.75" thickBot="1" thickTop="1">
      <c r="A17" s="470" t="s">
        <v>830</v>
      </c>
      <c r="B17" s="376"/>
      <c r="C17" s="462" t="s">
        <v>193</v>
      </c>
      <c r="D17" s="605">
        <v>2009</v>
      </c>
      <c r="E17" s="605">
        <v>2010</v>
      </c>
      <c r="F17" s="471"/>
      <c r="G17" s="446" t="s">
        <v>1002</v>
      </c>
      <c r="H17" s="705" t="s">
        <v>831</v>
      </c>
      <c r="I17" s="705" t="s">
        <v>397</v>
      </c>
      <c r="J17" s="705" t="s">
        <v>398</v>
      </c>
      <c r="K17" s="459">
        <v>2010</v>
      </c>
      <c r="L17" s="459">
        <v>2012</v>
      </c>
      <c r="M17" s="446" t="s">
        <v>932</v>
      </c>
      <c r="N17" s="618"/>
      <c r="O17" s="619"/>
      <c r="P17" s="620"/>
      <c r="Q17" s="618"/>
      <c r="R17" s="619"/>
      <c r="S17" s="620"/>
      <c r="T17" s="618"/>
      <c r="U17" s="619"/>
      <c r="V17" s="615"/>
      <c r="W17" s="621"/>
      <c r="X17" s="621"/>
      <c r="Y17" s="622"/>
      <c r="Z17" s="621"/>
      <c r="AA17" s="622"/>
      <c r="AB17" s="472" t="s">
        <v>305</v>
      </c>
      <c r="AC17" s="462" t="s">
        <v>181</v>
      </c>
      <c r="AD17" s="467">
        <v>4</v>
      </c>
      <c r="AE17" s="468"/>
      <c r="AF17" s="637"/>
      <c r="AG17" s="646"/>
      <c r="AH17" s="647"/>
      <c r="AI17" s="637"/>
      <c r="AJ17" s="648">
        <v>1</v>
      </c>
      <c r="AK17" s="469" t="s">
        <v>399</v>
      </c>
    </row>
    <row r="18" spans="1:37" s="49" customFormat="1" ht="90.75" thickBot="1" thickTop="1">
      <c r="A18" s="470" t="s">
        <v>1099</v>
      </c>
      <c r="B18" s="565"/>
      <c r="C18" s="462" t="s">
        <v>193</v>
      </c>
      <c r="D18" s="701">
        <v>2012</v>
      </c>
      <c r="E18" s="702">
        <v>2012</v>
      </c>
      <c r="F18" s="471"/>
      <c r="G18" s="706" t="s">
        <v>1002</v>
      </c>
      <c r="H18" s="706" t="s">
        <v>1100</v>
      </c>
      <c r="I18" s="446" t="s">
        <v>470</v>
      </c>
      <c r="J18" s="707" t="s">
        <v>1101</v>
      </c>
      <c r="K18" s="708">
        <v>2013</v>
      </c>
      <c r="L18" s="459">
        <v>2013</v>
      </c>
      <c r="M18" s="706" t="s">
        <v>310</v>
      </c>
      <c r="N18" s="657"/>
      <c r="O18" s="658"/>
      <c r="P18" s="659"/>
      <c r="Q18" s="657"/>
      <c r="R18" s="658"/>
      <c r="S18" s="659"/>
      <c r="T18" s="657"/>
      <c r="U18" s="658"/>
      <c r="V18" s="660"/>
      <c r="W18" s="661"/>
      <c r="X18" s="661"/>
      <c r="Y18" s="662"/>
      <c r="Z18" s="661"/>
      <c r="AA18" s="662"/>
      <c r="AB18" s="652" t="s">
        <v>305</v>
      </c>
      <c r="AC18" s="446" t="s">
        <v>181</v>
      </c>
      <c r="AD18" s="711">
        <v>10</v>
      </c>
      <c r="AE18" s="712">
        <v>1</v>
      </c>
      <c r="AF18" s="713"/>
      <c r="AG18" s="714"/>
      <c r="AH18" s="715"/>
      <c r="AI18" s="716"/>
      <c r="AJ18" s="717"/>
      <c r="AK18" s="718"/>
    </row>
    <row r="19" spans="1:37" s="49" customFormat="1" ht="103.5" thickBot="1" thickTop="1">
      <c r="A19" s="470" t="s">
        <v>43</v>
      </c>
      <c r="B19" s="565"/>
      <c r="C19" s="462" t="s">
        <v>193</v>
      </c>
      <c r="D19" s="701">
        <v>2012</v>
      </c>
      <c r="E19" s="702">
        <v>2012</v>
      </c>
      <c r="F19" s="471"/>
      <c r="G19" s="706" t="s">
        <v>1002</v>
      </c>
      <c r="H19" s="706" t="s">
        <v>1100</v>
      </c>
      <c r="I19" s="446" t="s">
        <v>470</v>
      </c>
      <c r="J19" s="707" t="s">
        <v>44</v>
      </c>
      <c r="K19" s="708">
        <v>2013</v>
      </c>
      <c r="L19" s="459">
        <v>2013</v>
      </c>
      <c r="M19" s="706" t="s">
        <v>310</v>
      </c>
      <c r="N19" s="657"/>
      <c r="O19" s="658"/>
      <c r="P19" s="659"/>
      <c r="Q19" s="657"/>
      <c r="R19" s="658"/>
      <c r="S19" s="659"/>
      <c r="T19" s="657"/>
      <c r="U19" s="658"/>
      <c r="V19" s="660"/>
      <c r="W19" s="661"/>
      <c r="X19" s="661"/>
      <c r="Y19" s="662"/>
      <c r="Z19" s="661"/>
      <c r="AA19" s="662"/>
      <c r="AB19" s="652" t="s">
        <v>305</v>
      </c>
      <c r="AC19" s="446" t="s">
        <v>181</v>
      </c>
      <c r="AD19" s="711">
        <v>9</v>
      </c>
      <c r="AE19" s="712">
        <v>1</v>
      </c>
      <c r="AF19" s="713"/>
      <c r="AG19" s="714"/>
      <c r="AH19" s="715"/>
      <c r="AI19" s="716"/>
      <c r="AJ19" s="717"/>
      <c r="AK19" s="718"/>
    </row>
    <row r="20" spans="1:37" ht="78.75" thickBot="1" thickTop="1">
      <c r="A20" s="470" t="s">
        <v>616</v>
      </c>
      <c r="B20" s="374"/>
      <c r="C20" s="462" t="s">
        <v>193</v>
      </c>
      <c r="D20" s="703">
        <v>2010</v>
      </c>
      <c r="E20" s="294">
        <v>2012</v>
      </c>
      <c r="F20" s="471"/>
      <c r="G20" s="183" t="s">
        <v>219</v>
      </c>
      <c r="H20" s="183" t="s">
        <v>617</v>
      </c>
      <c r="I20" s="183" t="s">
        <v>618</v>
      </c>
      <c r="J20" s="183" t="s">
        <v>145</v>
      </c>
      <c r="K20" s="459">
        <v>2010</v>
      </c>
      <c r="L20" s="459">
        <v>2012</v>
      </c>
      <c r="M20" s="183" t="s">
        <v>233</v>
      </c>
      <c r="N20" s="385"/>
      <c r="O20" s="386"/>
      <c r="P20" s="387"/>
      <c r="Q20" s="385"/>
      <c r="R20" s="386"/>
      <c r="S20" s="387"/>
      <c r="T20" s="385"/>
      <c r="U20" s="386"/>
      <c r="V20" s="394"/>
      <c r="W20" s="379"/>
      <c r="X20" s="379"/>
      <c r="Y20" s="380"/>
      <c r="Z20" s="379"/>
      <c r="AA20" s="380"/>
      <c r="AB20" s="189" t="s">
        <v>305</v>
      </c>
      <c r="AC20" s="183"/>
      <c r="AD20" s="404">
        <v>4</v>
      </c>
      <c r="AE20" s="405"/>
      <c r="AF20" s="206"/>
      <c r="AG20" s="200"/>
      <c r="AH20" s="201"/>
      <c r="AI20" s="202"/>
      <c r="AJ20" s="203"/>
      <c r="AK20" s="190"/>
    </row>
    <row r="21" spans="1:37" ht="53.25" thickBot="1" thickTop="1">
      <c r="A21" s="470" t="s">
        <v>146</v>
      </c>
      <c r="B21" s="375"/>
      <c r="C21" s="462" t="s">
        <v>193</v>
      </c>
      <c r="D21" s="378">
        <v>2010</v>
      </c>
      <c r="E21" s="378">
        <v>2012</v>
      </c>
      <c r="F21" s="471"/>
      <c r="G21" s="183" t="s">
        <v>219</v>
      </c>
      <c r="H21" s="192" t="s">
        <v>147</v>
      </c>
      <c r="I21" s="192" t="s">
        <v>148</v>
      </c>
      <c r="J21" s="358"/>
      <c r="K21" s="459">
        <v>2010</v>
      </c>
      <c r="L21" s="459">
        <v>2012</v>
      </c>
      <c r="M21" s="183" t="s">
        <v>233</v>
      </c>
      <c r="N21" s="388"/>
      <c r="O21" s="389"/>
      <c r="P21" s="390"/>
      <c r="Q21" s="388"/>
      <c r="R21" s="389"/>
      <c r="S21" s="390"/>
      <c r="T21" s="388"/>
      <c r="U21" s="389"/>
      <c r="V21" s="395"/>
      <c r="W21" s="381"/>
      <c r="X21" s="381"/>
      <c r="Y21" s="382"/>
      <c r="Z21" s="381"/>
      <c r="AA21" s="382"/>
      <c r="AB21" s="357" t="s">
        <v>305</v>
      </c>
      <c r="AC21" s="358"/>
      <c r="AD21" s="197">
        <v>5</v>
      </c>
      <c r="AE21" s="198"/>
      <c r="AF21" s="206"/>
      <c r="AG21" s="719">
        <v>1</v>
      </c>
      <c r="AH21" s="720">
        <v>1</v>
      </c>
      <c r="AI21" s="206"/>
      <c r="AJ21" s="207">
        <v>3</v>
      </c>
      <c r="AK21" s="199">
        <v>35</v>
      </c>
    </row>
    <row r="22" spans="1:37" ht="66" thickBot="1" thickTop="1">
      <c r="A22" s="470" t="s">
        <v>149</v>
      </c>
      <c r="B22" s="376"/>
      <c r="C22" s="462" t="s">
        <v>193</v>
      </c>
      <c r="D22" s="295">
        <v>2009</v>
      </c>
      <c r="E22" s="295">
        <v>2013</v>
      </c>
      <c r="F22" s="471"/>
      <c r="G22" s="183" t="s">
        <v>219</v>
      </c>
      <c r="H22" s="192" t="s">
        <v>150</v>
      </c>
      <c r="I22" s="192" t="s">
        <v>151</v>
      </c>
      <c r="J22" s="192"/>
      <c r="K22" s="459">
        <v>2009</v>
      </c>
      <c r="L22" s="459">
        <v>2013</v>
      </c>
      <c r="M22" s="183" t="s">
        <v>143</v>
      </c>
      <c r="N22" s="391"/>
      <c r="O22" s="392"/>
      <c r="P22" s="393"/>
      <c r="Q22" s="391"/>
      <c r="R22" s="392"/>
      <c r="S22" s="393"/>
      <c r="T22" s="391"/>
      <c r="U22" s="392"/>
      <c r="V22" s="395"/>
      <c r="W22" s="383"/>
      <c r="X22" s="383"/>
      <c r="Y22" s="384"/>
      <c r="Z22" s="383"/>
      <c r="AA22" s="384"/>
      <c r="AB22" s="357" t="s">
        <v>305</v>
      </c>
      <c r="AC22" s="192"/>
      <c r="AD22" s="197">
        <v>3</v>
      </c>
      <c r="AE22" s="198">
        <v>1</v>
      </c>
      <c r="AF22" s="206"/>
      <c r="AG22" s="204">
        <v>1</v>
      </c>
      <c r="AH22" s="205"/>
      <c r="AI22" s="206"/>
      <c r="AJ22" s="207">
        <v>3</v>
      </c>
      <c r="AK22" s="199">
        <v>21</v>
      </c>
    </row>
    <row r="23" spans="1:37" ht="55.5" thickBot="1" thickTop="1">
      <c r="A23" s="470" t="s">
        <v>152</v>
      </c>
      <c r="B23" s="376"/>
      <c r="C23" s="462" t="s">
        <v>193</v>
      </c>
      <c r="D23" s="295"/>
      <c r="E23" s="295"/>
      <c r="F23" s="471"/>
      <c r="G23" s="183" t="s">
        <v>219</v>
      </c>
      <c r="H23" s="192" t="s">
        <v>153</v>
      </c>
      <c r="I23" s="192" t="s">
        <v>595</v>
      </c>
      <c r="J23" s="192"/>
      <c r="K23" s="459">
        <v>2009</v>
      </c>
      <c r="L23" s="459">
        <v>2013</v>
      </c>
      <c r="M23" s="183" t="s">
        <v>143</v>
      </c>
      <c r="N23" s="391"/>
      <c r="O23" s="392"/>
      <c r="P23" s="393"/>
      <c r="Q23" s="391"/>
      <c r="R23" s="392"/>
      <c r="S23" s="393"/>
      <c r="T23" s="391"/>
      <c r="U23" s="392"/>
      <c r="V23" s="395"/>
      <c r="W23" s="383"/>
      <c r="X23" s="383"/>
      <c r="Y23" s="384"/>
      <c r="Z23" s="383"/>
      <c r="AA23" s="384"/>
      <c r="AB23" s="357" t="s">
        <v>305</v>
      </c>
      <c r="AC23" s="192"/>
      <c r="AD23" s="197">
        <v>3</v>
      </c>
      <c r="AE23" s="198">
        <v>1</v>
      </c>
      <c r="AF23" s="206"/>
      <c r="AG23" s="204">
        <v>1</v>
      </c>
      <c r="AH23" s="205"/>
      <c r="AI23" s="206"/>
      <c r="AJ23" s="207">
        <v>3</v>
      </c>
      <c r="AK23" s="199">
        <v>21</v>
      </c>
    </row>
    <row r="24" spans="1:37" ht="160.5" customHeight="1" thickBot="1" thickTop="1">
      <c r="A24" s="470" t="s">
        <v>615</v>
      </c>
      <c r="B24" s="376"/>
      <c r="C24" s="462" t="s">
        <v>193</v>
      </c>
      <c r="D24" s="295"/>
      <c r="E24" s="295"/>
      <c r="F24" s="471"/>
      <c r="G24" s="183" t="s">
        <v>219</v>
      </c>
      <c r="H24" s="192" t="s">
        <v>153</v>
      </c>
      <c r="I24" s="192" t="s">
        <v>595</v>
      </c>
      <c r="J24" s="192"/>
      <c r="K24" s="459">
        <v>2009</v>
      </c>
      <c r="L24" s="708">
        <v>2015</v>
      </c>
      <c r="M24" s="183" t="s">
        <v>143</v>
      </c>
      <c r="N24" s="391"/>
      <c r="O24" s="392"/>
      <c r="P24" s="393"/>
      <c r="Q24" s="391"/>
      <c r="R24" s="392"/>
      <c r="S24" s="393"/>
      <c r="T24" s="391"/>
      <c r="U24" s="392"/>
      <c r="V24" s="395"/>
      <c r="W24" s="383"/>
      <c r="X24" s="383"/>
      <c r="Y24" s="384"/>
      <c r="Z24" s="383"/>
      <c r="AA24" s="384"/>
      <c r="AB24" s="371"/>
      <c r="AC24" s="192"/>
      <c r="AD24" s="197"/>
      <c r="AE24" s="198"/>
      <c r="AF24" s="206"/>
      <c r="AG24" s="204"/>
      <c r="AH24" s="205"/>
      <c r="AI24" s="206"/>
      <c r="AJ24" s="207"/>
      <c r="AK24" s="199"/>
    </row>
    <row r="25" spans="1:37" ht="219" thickBot="1" thickTop="1">
      <c r="A25" s="470" t="s">
        <v>154</v>
      </c>
      <c r="B25" s="374"/>
      <c r="C25" s="462" t="s">
        <v>193</v>
      </c>
      <c r="D25" s="703">
        <v>2009</v>
      </c>
      <c r="E25" s="294">
        <v>2010</v>
      </c>
      <c r="F25" s="471"/>
      <c r="G25" s="183" t="s">
        <v>478</v>
      </c>
      <c r="H25" s="183" t="s">
        <v>155</v>
      </c>
      <c r="I25" s="192" t="s">
        <v>156</v>
      </c>
      <c r="J25" s="183"/>
      <c r="K25" s="710">
        <v>2010</v>
      </c>
      <c r="L25" s="459">
        <v>2012</v>
      </c>
      <c r="M25" s="709" t="s">
        <v>233</v>
      </c>
      <c r="N25" s="385"/>
      <c r="O25" s="386"/>
      <c r="P25" s="387"/>
      <c r="Q25" s="385"/>
      <c r="R25" s="386"/>
      <c r="S25" s="387"/>
      <c r="T25" s="385"/>
      <c r="U25" s="386"/>
      <c r="V25" s="394"/>
      <c r="W25" s="379"/>
      <c r="X25" s="379"/>
      <c r="Y25" s="380"/>
      <c r="Z25" s="379"/>
      <c r="AA25" s="380"/>
      <c r="AB25" s="189" t="s">
        <v>305</v>
      </c>
      <c r="AC25" s="183"/>
      <c r="AD25" s="404">
        <v>2</v>
      </c>
      <c r="AE25" s="405"/>
      <c r="AF25" s="206"/>
      <c r="AG25" s="200"/>
      <c r="AH25" s="201" t="s">
        <v>173</v>
      </c>
      <c r="AI25" s="202"/>
      <c r="AJ25" s="203"/>
      <c r="AK25" s="190">
        <v>10</v>
      </c>
    </row>
    <row r="26" spans="1:37" s="49" customFormat="1" ht="14.25" thickBot="1" thickTop="1">
      <c r="A26" s="470"/>
      <c r="B26" s="375"/>
      <c r="C26" s="462"/>
      <c r="D26" s="604"/>
      <c r="E26" s="604"/>
      <c r="F26" s="471"/>
      <c r="G26" s="448"/>
      <c r="H26" s="462"/>
      <c r="I26" s="462"/>
      <c r="J26" s="463"/>
      <c r="K26" s="464"/>
      <c r="L26" s="465"/>
      <c r="M26" s="446"/>
      <c r="N26" s="612"/>
      <c r="O26" s="613"/>
      <c r="P26" s="614"/>
      <c r="Q26" s="612"/>
      <c r="R26" s="613"/>
      <c r="S26" s="614"/>
      <c r="T26" s="612"/>
      <c r="U26" s="613"/>
      <c r="V26" s="615"/>
      <c r="W26" s="616"/>
      <c r="X26" s="616"/>
      <c r="Y26" s="617"/>
      <c r="Z26" s="616"/>
      <c r="AA26" s="617"/>
      <c r="AB26" s="466"/>
      <c r="AC26" s="463"/>
      <c r="AD26" s="467"/>
      <c r="AE26" s="468"/>
      <c r="AF26" s="637"/>
      <c r="AG26" s="646"/>
      <c r="AH26" s="647"/>
      <c r="AI26" s="637"/>
      <c r="AJ26" s="648"/>
      <c r="AK26" s="469"/>
    </row>
    <row r="27" spans="1:37" s="49" customFormat="1" ht="14.25" thickBot="1" thickTop="1">
      <c r="A27" s="470"/>
      <c r="B27" s="376"/>
      <c r="C27" s="462"/>
      <c r="D27" s="605"/>
      <c r="E27" s="605"/>
      <c r="F27" s="471"/>
      <c r="G27" s="448"/>
      <c r="H27" s="462"/>
      <c r="I27" s="462"/>
      <c r="J27" s="462"/>
      <c r="K27" s="464"/>
      <c r="L27" s="465"/>
      <c r="M27" s="446"/>
      <c r="N27" s="618"/>
      <c r="O27" s="619"/>
      <c r="P27" s="620"/>
      <c r="Q27" s="618"/>
      <c r="R27" s="619"/>
      <c r="S27" s="620"/>
      <c r="T27" s="618"/>
      <c r="U27" s="619"/>
      <c r="V27" s="615"/>
      <c r="W27" s="621"/>
      <c r="X27" s="621"/>
      <c r="Y27" s="622"/>
      <c r="Z27" s="621"/>
      <c r="AA27" s="622"/>
      <c r="AB27" s="472"/>
      <c r="AC27" s="462"/>
      <c r="AD27" s="467"/>
      <c r="AE27" s="468"/>
      <c r="AF27" s="637"/>
      <c r="AG27" s="646"/>
      <c r="AH27" s="647"/>
      <c r="AI27" s="637"/>
      <c r="AJ27" s="648"/>
      <c r="AK27" s="469"/>
    </row>
    <row r="28" spans="1:37" s="49" customFormat="1" ht="14.25" thickBot="1" thickTop="1">
      <c r="A28" s="470"/>
      <c r="B28" s="376"/>
      <c r="C28" s="462"/>
      <c r="D28" s="605"/>
      <c r="E28" s="605"/>
      <c r="F28" s="471"/>
      <c r="G28" s="448"/>
      <c r="H28" s="462"/>
      <c r="I28" s="462"/>
      <c r="J28" s="462"/>
      <c r="K28" s="464"/>
      <c r="L28" s="465"/>
      <c r="M28" s="446"/>
      <c r="N28" s="618"/>
      <c r="O28" s="619"/>
      <c r="P28" s="620"/>
      <c r="Q28" s="618"/>
      <c r="R28" s="619"/>
      <c r="S28" s="620"/>
      <c r="T28" s="618"/>
      <c r="U28" s="619"/>
      <c r="V28" s="615"/>
      <c r="W28" s="621"/>
      <c r="X28" s="621"/>
      <c r="Y28" s="622"/>
      <c r="Z28" s="621"/>
      <c r="AA28" s="622"/>
      <c r="AB28" s="472"/>
      <c r="AC28" s="462"/>
      <c r="AD28" s="467"/>
      <c r="AE28" s="468"/>
      <c r="AF28" s="637"/>
      <c r="AG28" s="646"/>
      <c r="AH28" s="647"/>
      <c r="AI28" s="637"/>
      <c r="AJ28" s="648"/>
      <c r="AK28" s="469"/>
    </row>
    <row r="29" spans="1:37" s="49" customFormat="1" ht="14.25" thickBot="1" thickTop="1">
      <c r="A29" s="470"/>
      <c r="B29" s="376"/>
      <c r="C29" s="462"/>
      <c r="D29" s="605"/>
      <c r="E29" s="605"/>
      <c r="F29" s="471"/>
      <c r="G29" s="448"/>
      <c r="H29" s="462"/>
      <c r="I29" s="462"/>
      <c r="J29" s="462"/>
      <c r="K29" s="464"/>
      <c r="L29" s="465"/>
      <c r="M29" s="446"/>
      <c r="N29" s="618"/>
      <c r="O29" s="619"/>
      <c r="P29" s="620"/>
      <c r="Q29" s="618"/>
      <c r="R29" s="619"/>
      <c r="S29" s="620"/>
      <c r="T29" s="618"/>
      <c r="U29" s="619"/>
      <c r="V29" s="615"/>
      <c r="W29" s="621"/>
      <c r="X29" s="621"/>
      <c r="Y29" s="622"/>
      <c r="Z29" s="621"/>
      <c r="AA29" s="622"/>
      <c r="AB29" s="472"/>
      <c r="AC29" s="462"/>
      <c r="AD29" s="467"/>
      <c r="AE29" s="468"/>
      <c r="AF29" s="637"/>
      <c r="AG29" s="646"/>
      <c r="AH29" s="647"/>
      <c r="AI29" s="637"/>
      <c r="AJ29" s="648"/>
      <c r="AK29" s="469"/>
    </row>
    <row r="30" spans="1:37" s="49" customFormat="1" ht="14.25" thickBot="1" thickTop="1">
      <c r="A30" s="470"/>
      <c r="B30" s="376"/>
      <c r="C30" s="462"/>
      <c r="D30" s="605"/>
      <c r="E30" s="605"/>
      <c r="F30" s="471"/>
      <c r="G30" s="448"/>
      <c r="H30" s="462"/>
      <c r="I30" s="462"/>
      <c r="J30" s="462"/>
      <c r="K30" s="464"/>
      <c r="L30" s="465"/>
      <c r="M30" s="446"/>
      <c r="N30" s="618"/>
      <c r="O30" s="619"/>
      <c r="P30" s="620"/>
      <c r="Q30" s="618"/>
      <c r="R30" s="619"/>
      <c r="S30" s="620"/>
      <c r="T30" s="618"/>
      <c r="U30" s="619"/>
      <c r="V30" s="615"/>
      <c r="W30" s="621"/>
      <c r="X30" s="621"/>
      <c r="Y30" s="622"/>
      <c r="Z30" s="621"/>
      <c r="AA30" s="622"/>
      <c r="AB30" s="472"/>
      <c r="AC30" s="462"/>
      <c r="AD30" s="467"/>
      <c r="AE30" s="468"/>
      <c r="AF30" s="637"/>
      <c r="AG30" s="646"/>
      <c r="AH30" s="647"/>
      <c r="AI30" s="637"/>
      <c r="AJ30" s="648"/>
      <c r="AK30" s="469"/>
    </row>
    <row r="31" spans="1:37" s="49" customFormat="1" ht="14.25" thickBot="1" thickTop="1">
      <c r="A31" s="470"/>
      <c r="B31" s="376"/>
      <c r="C31" s="462"/>
      <c r="D31" s="605"/>
      <c r="E31" s="605"/>
      <c r="F31" s="471"/>
      <c r="G31" s="448"/>
      <c r="H31" s="462"/>
      <c r="I31" s="462"/>
      <c r="J31" s="462"/>
      <c r="K31" s="464"/>
      <c r="L31" s="465"/>
      <c r="M31" s="446"/>
      <c r="N31" s="618"/>
      <c r="O31" s="619"/>
      <c r="P31" s="620"/>
      <c r="Q31" s="618"/>
      <c r="R31" s="619"/>
      <c r="S31" s="620"/>
      <c r="T31" s="618"/>
      <c r="U31" s="619"/>
      <c r="V31" s="615"/>
      <c r="W31" s="621"/>
      <c r="X31" s="621"/>
      <c r="Y31" s="622"/>
      <c r="Z31" s="621"/>
      <c r="AA31" s="622"/>
      <c r="AB31" s="472"/>
      <c r="AC31" s="462"/>
      <c r="AD31" s="467"/>
      <c r="AE31" s="468"/>
      <c r="AF31" s="637"/>
      <c r="AG31" s="646"/>
      <c r="AH31" s="647"/>
      <c r="AI31" s="637"/>
      <c r="AJ31" s="648"/>
      <c r="AK31" s="469"/>
    </row>
    <row r="32" spans="1:37" s="49" customFormat="1" ht="14.25" thickBot="1" thickTop="1">
      <c r="A32" s="470"/>
      <c r="B32" s="376"/>
      <c r="C32" s="462"/>
      <c r="D32" s="605"/>
      <c r="E32" s="605"/>
      <c r="F32" s="471"/>
      <c r="G32" s="448"/>
      <c r="H32" s="462"/>
      <c r="I32" s="462"/>
      <c r="J32" s="462"/>
      <c r="K32" s="464"/>
      <c r="L32" s="465"/>
      <c r="M32" s="446"/>
      <c r="N32" s="618"/>
      <c r="O32" s="619"/>
      <c r="P32" s="620"/>
      <c r="Q32" s="618"/>
      <c r="R32" s="619"/>
      <c r="S32" s="620"/>
      <c r="T32" s="618"/>
      <c r="U32" s="619"/>
      <c r="V32" s="615"/>
      <c r="W32" s="621"/>
      <c r="X32" s="621"/>
      <c r="Y32" s="622"/>
      <c r="Z32" s="621"/>
      <c r="AA32" s="622"/>
      <c r="AB32" s="472"/>
      <c r="AC32" s="462"/>
      <c r="AD32" s="467"/>
      <c r="AE32" s="468"/>
      <c r="AF32" s="637"/>
      <c r="AG32" s="646"/>
      <c r="AH32" s="647"/>
      <c r="AI32" s="637"/>
      <c r="AJ32" s="648"/>
      <c r="AK32" s="469"/>
    </row>
    <row r="33" spans="1:37" s="49" customFormat="1" ht="14.25" thickBot="1" thickTop="1">
      <c r="A33" s="470"/>
      <c r="B33" s="376"/>
      <c r="C33" s="462"/>
      <c r="D33" s="605"/>
      <c r="E33" s="605"/>
      <c r="F33" s="471"/>
      <c r="G33" s="448"/>
      <c r="H33" s="462"/>
      <c r="I33" s="462"/>
      <c r="J33" s="462"/>
      <c r="K33" s="464"/>
      <c r="L33" s="465"/>
      <c r="M33" s="446"/>
      <c r="N33" s="618"/>
      <c r="O33" s="619"/>
      <c r="P33" s="620"/>
      <c r="Q33" s="618"/>
      <c r="R33" s="619"/>
      <c r="S33" s="620"/>
      <c r="T33" s="618"/>
      <c r="U33" s="619"/>
      <c r="V33" s="615"/>
      <c r="W33" s="621"/>
      <c r="X33" s="621"/>
      <c r="Y33" s="622"/>
      <c r="Z33" s="621"/>
      <c r="AA33" s="622"/>
      <c r="AB33" s="472"/>
      <c r="AC33" s="462"/>
      <c r="AD33" s="467"/>
      <c r="AE33" s="468"/>
      <c r="AF33" s="637"/>
      <c r="AG33" s="646"/>
      <c r="AH33" s="647"/>
      <c r="AI33" s="637"/>
      <c r="AJ33" s="648"/>
      <c r="AK33" s="469"/>
    </row>
    <row r="34" spans="1:37" s="49" customFormat="1" ht="13.5" thickTop="1">
      <c r="A34" s="470"/>
      <c r="B34" s="376"/>
      <c r="C34" s="462"/>
      <c r="D34" s="605"/>
      <c r="E34" s="605"/>
      <c r="F34" s="471"/>
      <c r="G34" s="448"/>
      <c r="H34" s="462"/>
      <c r="I34" s="462"/>
      <c r="J34" s="462"/>
      <c r="K34" s="464"/>
      <c r="L34" s="465"/>
      <c r="M34" s="446"/>
      <c r="N34" s="618"/>
      <c r="O34" s="619"/>
      <c r="P34" s="620"/>
      <c r="Q34" s="618"/>
      <c r="R34" s="619"/>
      <c r="S34" s="620"/>
      <c r="T34" s="618"/>
      <c r="U34" s="619"/>
      <c r="V34" s="615"/>
      <c r="W34" s="621"/>
      <c r="X34" s="621"/>
      <c r="Y34" s="622"/>
      <c r="Z34" s="621"/>
      <c r="AA34" s="622"/>
      <c r="AB34" s="472"/>
      <c r="AC34" s="462"/>
      <c r="AD34" s="467"/>
      <c r="AE34" s="468"/>
      <c r="AF34" s="637"/>
      <c r="AG34" s="646"/>
      <c r="AH34" s="647"/>
      <c r="AI34" s="637"/>
      <c r="AJ34" s="648"/>
      <c r="AK34" s="469"/>
    </row>
    <row r="35" spans="1:37" s="49" customFormat="1" ht="15.75" customHeight="1">
      <c r="A35" s="697" t="s">
        <v>790</v>
      </c>
      <c r="B35" s="698"/>
      <c r="C35" s="698"/>
      <c r="D35" s="698"/>
      <c r="E35" s="698"/>
      <c r="F35" s="698"/>
      <c r="G35" s="698"/>
      <c r="H35" s="698"/>
      <c r="I35" s="698"/>
      <c r="J35" s="698"/>
      <c r="K35" s="698"/>
      <c r="L35" s="698"/>
      <c r="M35" s="698"/>
      <c r="N35" s="698"/>
      <c r="O35" s="698"/>
      <c r="P35" s="698"/>
      <c r="Q35" s="698"/>
      <c r="R35" s="698"/>
      <c r="S35" s="698"/>
      <c r="T35" s="698"/>
      <c r="U35" s="698"/>
      <c r="V35" s="698"/>
      <c r="W35" s="698"/>
      <c r="X35" s="698"/>
      <c r="Y35" s="698"/>
      <c r="Z35" s="698"/>
      <c r="AA35" s="698"/>
      <c r="AB35" s="698"/>
      <c r="AC35" s="698"/>
      <c r="AD35" s="698"/>
      <c r="AE35" s="698"/>
      <c r="AF35" s="698"/>
      <c r="AG35" s="698"/>
      <c r="AH35" s="698"/>
      <c r="AI35" s="698"/>
      <c r="AJ35" s="698"/>
      <c r="AK35" s="698"/>
    </row>
    <row r="37" spans="6:10" ht="15.75">
      <c r="F37" s="2"/>
      <c r="G37" s="2"/>
      <c r="H37" s="2"/>
      <c r="I37" s="2"/>
      <c r="J37" s="2"/>
    </row>
  </sheetData>
  <sheetProtection insertRows="0" deleteRows="0"/>
  <mergeCells count="45">
    <mergeCell ref="A7:A10"/>
    <mergeCell ref="B7:B10"/>
    <mergeCell ref="C7:C10"/>
    <mergeCell ref="A1:E1"/>
    <mergeCell ref="D7:E9"/>
    <mergeCell ref="F1:N1"/>
    <mergeCell ref="A3:AC3"/>
    <mergeCell ref="A5:E5"/>
    <mergeCell ref="G5:I5"/>
    <mergeCell ref="L5:O5"/>
    <mergeCell ref="P5:Q5"/>
    <mergeCell ref="S5:V5"/>
    <mergeCell ref="J7:J10"/>
    <mergeCell ref="K7:L9"/>
    <mergeCell ref="F7:F10"/>
    <mergeCell ref="G7:G10"/>
    <mergeCell ref="H7:H10"/>
    <mergeCell ref="I7:I10"/>
    <mergeCell ref="AI7:AI10"/>
    <mergeCell ref="M7:M10"/>
    <mergeCell ref="N7:V7"/>
    <mergeCell ref="W7:W10"/>
    <mergeCell ref="X7:Y8"/>
    <mergeCell ref="Z7:AA8"/>
    <mergeCell ref="AA9:AA10"/>
    <mergeCell ref="Z9:Z10"/>
    <mergeCell ref="AC7:AC10"/>
    <mergeCell ref="AD7:AF7"/>
    <mergeCell ref="AG7:AH9"/>
    <mergeCell ref="Q9:R9"/>
    <mergeCell ref="S9:S10"/>
    <mergeCell ref="T9:U9"/>
    <mergeCell ref="V9:V10"/>
    <mergeCell ref="X9:X10"/>
    <mergeCell ref="Y9:Y10"/>
    <mergeCell ref="AJ7:AK9"/>
    <mergeCell ref="N8:P8"/>
    <mergeCell ref="Q8:S8"/>
    <mergeCell ref="T8:V8"/>
    <mergeCell ref="AD8:AD10"/>
    <mergeCell ref="AE8:AE10"/>
    <mergeCell ref="AF8:AF10"/>
    <mergeCell ref="N9:O9"/>
    <mergeCell ref="P9:P10"/>
    <mergeCell ref="AB7:AB10"/>
  </mergeCells>
  <conditionalFormatting sqref="C12:C34">
    <cfRule type="expression" priority="27" dxfId="0">
      <formula>AND(COUNTBLANK($A12)=0,COUNTBLANK($C12)=1)</formula>
    </cfRule>
  </conditionalFormatting>
  <conditionalFormatting sqref="G12 G26:G34">
    <cfRule type="expression" priority="26" dxfId="0">
      <formula>AND(COUNTBLANK($A12)=0,COUNTBLANK($G12)=1)</formula>
    </cfRule>
  </conditionalFormatting>
  <conditionalFormatting sqref="H12 H26:H33">
    <cfRule type="expression" priority="25" dxfId="0">
      <formula>AND(COUNTBLANK($A12)=0,COUNTBLANK($H12)=1)</formula>
    </cfRule>
  </conditionalFormatting>
  <conditionalFormatting sqref="I12 I26:I34">
    <cfRule type="expression" priority="24" dxfId="0">
      <formula>AND(COUNTBLANK($A12)=0,COUNTBLANK($I12)=1)</formula>
    </cfRule>
  </conditionalFormatting>
  <conditionalFormatting sqref="K12 K26:K34">
    <cfRule type="expression" priority="23" dxfId="0">
      <formula>AND(COUNTBLANK($A12)=0,COUNTBLANK($K12)=1)</formula>
    </cfRule>
  </conditionalFormatting>
  <conditionalFormatting sqref="L12 L26:L34">
    <cfRule type="expression" priority="22" dxfId="0">
      <formula>AND(COUNTBLANK($A12)=0,COUNTBLANK($L12)=1)</formula>
    </cfRule>
  </conditionalFormatting>
  <conditionalFormatting sqref="M12 M26:M34">
    <cfRule type="expression" priority="21" dxfId="0">
      <formula>AND(COUNTBLANK($A12)=0,COUNTBLANK($M12)=1)</formula>
    </cfRule>
  </conditionalFormatting>
  <conditionalFormatting sqref="G13 G18:G25">
    <cfRule type="expression" priority="13" dxfId="0">
      <formula>AND(COUNTBLANK($A13)=0,COUNTBLANK($G13)=1)</formula>
    </cfRule>
  </conditionalFormatting>
  <conditionalFormatting sqref="H13:H25">
    <cfRule type="expression" priority="12" dxfId="0">
      <formula>AND(COUNTBLANK($A13)=0,COUNTBLANK($H13)=1)</formula>
    </cfRule>
  </conditionalFormatting>
  <conditionalFormatting sqref="I13:I25">
    <cfRule type="expression" priority="11" dxfId="0">
      <formula>AND(COUNTBLANK($A13)=0,COUNTBLANK($I13)=1)</formula>
    </cfRule>
  </conditionalFormatting>
  <conditionalFormatting sqref="K13:K14 K18:K19 K25">
    <cfRule type="expression" priority="10" dxfId="0">
      <formula>AND(COUNTBLANK($A13)=0,COUNTBLANK($K13)=1)</formula>
    </cfRule>
  </conditionalFormatting>
  <conditionalFormatting sqref="J14:J17">
    <cfRule type="expression" priority="20" dxfId="0">
      <formula>AND(COUNTBLANK($A14)=0,COUNTBLANK($J14)=1)</formula>
    </cfRule>
  </conditionalFormatting>
  <conditionalFormatting sqref="L13:L15">
    <cfRule type="expression" priority="13" dxfId="505" stopIfTrue="1">
      <formula>AND(COUNTBLANK($A13)=0,COUNTBLANK($L13)=1)</formula>
    </cfRule>
  </conditionalFormatting>
  <conditionalFormatting sqref="L16:L23 L25">
    <cfRule type="expression" priority="14" dxfId="505" stopIfTrue="1">
      <formula>AND(COUNTBLANK($A15)=0,COUNTBLANK($L16)=1)</formula>
    </cfRule>
  </conditionalFormatting>
  <conditionalFormatting sqref="M13:M25">
    <cfRule type="expression" priority="8" dxfId="0">
      <formula>AND(COUNTBLANK($A13)=0,COUNTBLANK($M13)=1)</formula>
    </cfRule>
  </conditionalFormatting>
  <conditionalFormatting sqref="L24">
    <cfRule type="expression" priority="9" dxfId="0">
      <formula>AND(COUNTBLANK($A18)=0,COUNTBLANK($L24)=1)</formula>
    </cfRule>
  </conditionalFormatting>
  <dataValidations count="7">
    <dataValidation type="list" operator="equal" allowBlank="1" showDropDown="1" showInputMessage="1" showErrorMessage="1" error="Можете да въведета само &quot;Да&quot;, ако проектът е с екологична насоченост" sqref="AB26:AB34 AB12">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26:M34 M12">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26:G34 G12">
      <formula1>Водещ</formula1>
    </dataValidation>
    <dataValidation type="whole" allowBlank="1" showInputMessage="1" showErrorMessage="1" error="Въведете годината с четири цифри" sqref="D26:E34 D12:E12 D14:D25">
      <formula1>1900</formula1>
      <formula2>2012</formula2>
    </dataValidation>
    <dataValidation type="whole" allowBlank="1" showInputMessage="1" showErrorMessage="1" promptTitle="Въведете година" prompt="ГГГГ" error="Въведете година с четири цифри" sqref="K12:L12 K26:L34">
      <formula1>1900</formula1>
      <formula2>2012</formula2>
    </dataValidation>
    <dataValidation allowBlank="1" showInputMessage="1" showErrorMessage="1" promptTitle="Въведете дата" prompt="ДД.ММ.ГГ&#10;&#10;Например: 20.10.11" sqref="K15:K25 L16:L25"/>
    <dataValidation allowBlank="1" showInputMessage="1" showErrorMessage="1" promptTitle="Въведете едно от:" prompt="Текущ&#10;Приключил" sqref="M14:M25"/>
  </dataValidations>
  <hyperlinks>
    <hyperlink ref="I25" r:id="rId1" display="r_yordanova@abv.bg 02 9792633"/>
  </hyperlinks>
  <printOptions horizontalCentered="1"/>
  <pageMargins left="0.2362204724409449" right="0.2362204724409449" top="0.7480314960629921" bottom="0.7480314960629921" header="0.31496062992125984" footer="0.31496062992125984"/>
  <pageSetup orientation="landscape" paperSize="9" scale="38" r:id="rId3"/>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2.xml><?xml version="1.0" encoding="utf-8"?>
<worksheet xmlns="http://schemas.openxmlformats.org/spreadsheetml/2006/main" xmlns:r="http://schemas.openxmlformats.org/officeDocument/2006/relationships">
  <dimension ref="A1:AK35"/>
  <sheetViews>
    <sheetView showGridLines="0" zoomScale="75" zoomScaleNormal="75" zoomScalePageLayoutView="70" workbookViewId="0" topLeftCell="G7">
      <selection activeCell="V13" sqref="V13"/>
    </sheetView>
  </sheetViews>
  <sheetFormatPr defaultColWidth="9.140625" defaultRowHeight="15"/>
  <cols>
    <col min="1" max="1" width="17.7109375" style="1" customWidth="1"/>
    <col min="2" max="2" width="11.28125" style="2" customWidth="1"/>
    <col min="3" max="3" width="14.421875" style="1" customWidth="1"/>
    <col min="4" max="5" width="7.57421875" style="2" customWidth="1"/>
    <col min="6" max="6" width="12.00390625" style="1" customWidth="1"/>
    <col min="7" max="7" width="14.57421875" style="1" customWidth="1"/>
    <col min="8" max="8" width="15.140625" style="1" customWidth="1"/>
    <col min="9" max="9" width="11.8515625" style="1" customWidth="1"/>
    <col min="10" max="10" width="19.00390625" style="1" customWidth="1"/>
    <col min="11" max="12" width="12.7109375" style="1" customWidth="1"/>
    <col min="13" max="13" width="10.57421875" style="1" customWidth="1"/>
    <col min="14" max="14" width="9.00390625" style="1" customWidth="1"/>
    <col min="15" max="15" width="14.00390625" style="1" customWidth="1"/>
    <col min="16" max="16" width="16.421875" style="1" customWidth="1"/>
    <col min="17" max="17" width="9.00390625" style="1" customWidth="1"/>
    <col min="18" max="18" width="12.57421875" style="1" customWidth="1"/>
    <col min="19" max="19" width="14.8515625" style="1" customWidth="1"/>
    <col min="20" max="20" width="8.28125" style="1" customWidth="1"/>
    <col min="21" max="21" width="11.57421875" style="1" customWidth="1"/>
    <col min="22" max="22" width="15.28125" style="1" customWidth="1"/>
    <col min="23" max="23" width="15.7109375" style="1" customWidth="1"/>
    <col min="24" max="24" width="14.57421875" style="1" customWidth="1"/>
    <col min="25" max="25" width="9.28125" style="1" customWidth="1"/>
    <col min="26" max="26" width="9.140625" style="1" customWidth="1"/>
    <col min="27" max="27" width="8.421875" style="1" customWidth="1"/>
    <col min="28" max="28" width="7.28125" style="1" customWidth="1"/>
    <col min="29" max="29" width="9.140625" style="1" customWidth="1"/>
    <col min="30" max="30" width="8.00390625" style="1" customWidth="1"/>
    <col min="31" max="31" width="8.8515625" style="1" customWidth="1"/>
    <col min="32" max="32" width="7.7109375" style="1" customWidth="1"/>
    <col min="33" max="33" width="23.00390625" style="1" customWidth="1"/>
    <col min="34" max="34" width="12.00390625" style="1" customWidth="1"/>
    <col min="35" max="35" width="9.140625" style="1" customWidth="1"/>
    <col min="36" max="36" width="10.00390625" style="1" customWidth="1"/>
    <col min="37" max="37" width="10.8515625" style="1" customWidth="1"/>
    <col min="38" max="16384" width="9.140625" style="1" customWidth="1"/>
  </cols>
  <sheetData>
    <row r="1" spans="1:14" s="2" customFormat="1" ht="18.75">
      <c r="A1" s="865" t="s">
        <v>892</v>
      </c>
      <c r="B1" s="865"/>
      <c r="C1" s="865"/>
      <c r="D1" s="865"/>
      <c r="E1" s="865"/>
      <c r="F1" s="801" t="str">
        <f>Name</f>
        <v>Институт по физиология на растенията и генетика</v>
      </c>
      <c r="G1" s="801"/>
      <c r="H1" s="801"/>
      <c r="I1" s="801"/>
      <c r="J1" s="801"/>
      <c r="K1" s="801"/>
      <c r="L1" s="801"/>
      <c r="M1" s="801"/>
      <c r="N1" s="801"/>
    </row>
    <row r="2" s="2" customFormat="1" ht="21.75" customHeight="1">
      <c r="F2" s="56"/>
    </row>
    <row r="3" spans="1:29" s="7" customFormat="1" ht="189" customHeight="1">
      <c r="A3" s="866" t="s">
        <v>170</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row>
    <row r="4" spans="6:10" ht="15.75">
      <c r="F4" s="2"/>
      <c r="G4" s="2"/>
      <c r="H4" s="2"/>
      <c r="I4" s="2"/>
      <c r="J4" s="2"/>
    </row>
    <row r="5" spans="1:23" s="46" customFormat="1" ht="23.25" customHeight="1">
      <c r="A5" s="867" t="s">
        <v>891</v>
      </c>
      <c r="B5" s="867"/>
      <c r="C5" s="867"/>
      <c r="D5" s="867"/>
      <c r="E5" s="867"/>
      <c r="F5" s="57">
        <f>COUNTA(A14:A23)</f>
        <v>1</v>
      </c>
      <c r="G5" s="867" t="s">
        <v>1107</v>
      </c>
      <c r="H5" s="867"/>
      <c r="I5" s="867"/>
      <c r="J5" s="413">
        <f>SUM(W14:W23)</f>
        <v>681</v>
      </c>
      <c r="L5" s="868" t="s">
        <v>1108</v>
      </c>
      <c r="M5" s="868"/>
      <c r="N5" s="868"/>
      <c r="O5" s="868"/>
      <c r="P5" s="869">
        <f>SUM(X14:X23)</f>
        <v>0</v>
      </c>
      <c r="Q5" s="869"/>
      <c r="S5" s="867" t="s">
        <v>1109</v>
      </c>
      <c r="T5" s="867"/>
      <c r="U5" s="867"/>
      <c r="V5" s="867"/>
      <c r="W5" s="413">
        <f>SUM(Z14:Z23)</f>
        <v>0</v>
      </c>
    </row>
    <row r="6" s="46" customFormat="1" ht="15.75" thickBot="1">
      <c r="F6" s="47"/>
    </row>
    <row r="7" spans="1:37" s="142" customFormat="1" ht="72.75" customHeight="1" thickBot="1" thickTop="1">
      <c r="A7" s="828" t="s">
        <v>999</v>
      </c>
      <c r="B7" s="828" t="s">
        <v>996</v>
      </c>
      <c r="C7" s="894" t="s">
        <v>340</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c r="AG7" s="898" t="s">
        <v>341</v>
      </c>
      <c r="AH7" s="899"/>
      <c r="AI7" s="894" t="s">
        <v>344</v>
      </c>
      <c r="AJ7" s="887" t="s">
        <v>348</v>
      </c>
      <c r="AK7" s="888"/>
    </row>
    <row r="8" spans="1:37" s="142" customFormat="1" ht="59.25" customHeight="1" thickBot="1" thickTop="1">
      <c r="A8" s="829"/>
      <c r="B8" s="855"/>
      <c r="C8" s="895"/>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c r="AG8" s="900"/>
      <c r="AH8" s="901"/>
      <c r="AI8" s="895"/>
      <c r="AJ8" s="889"/>
      <c r="AK8" s="890"/>
    </row>
    <row r="9" spans="1:37" s="142" customFormat="1" ht="54.75" customHeight="1" thickBot="1">
      <c r="A9" s="830"/>
      <c r="B9" s="856"/>
      <c r="C9" s="896"/>
      <c r="D9" s="874"/>
      <c r="E9" s="875"/>
      <c r="F9" s="830"/>
      <c r="G9" s="876"/>
      <c r="H9" s="830"/>
      <c r="I9" s="830"/>
      <c r="J9" s="830"/>
      <c r="K9" s="882"/>
      <c r="L9" s="883"/>
      <c r="M9" s="830"/>
      <c r="N9" s="893" t="s">
        <v>495</v>
      </c>
      <c r="O9" s="847"/>
      <c r="P9" s="848" t="s">
        <v>332</v>
      </c>
      <c r="Q9" s="893" t="s">
        <v>495</v>
      </c>
      <c r="R9" s="847"/>
      <c r="S9" s="848" t="s">
        <v>332</v>
      </c>
      <c r="T9" s="893" t="s">
        <v>495</v>
      </c>
      <c r="U9" s="847"/>
      <c r="V9" s="848" t="s">
        <v>332</v>
      </c>
      <c r="W9" s="860"/>
      <c r="X9" s="848" t="s">
        <v>332</v>
      </c>
      <c r="Y9" s="850" t="s">
        <v>1008</v>
      </c>
      <c r="Z9" s="848" t="s">
        <v>332</v>
      </c>
      <c r="AA9" s="850" t="s">
        <v>1010</v>
      </c>
      <c r="AB9" s="830"/>
      <c r="AC9" s="830"/>
      <c r="AD9" s="836"/>
      <c r="AE9" s="839"/>
      <c r="AF9" s="842"/>
      <c r="AG9" s="902"/>
      <c r="AH9" s="903"/>
      <c r="AI9" s="896"/>
      <c r="AJ9" s="891"/>
      <c r="AK9" s="892"/>
    </row>
    <row r="10" spans="1:37" s="142" customFormat="1" ht="178.5" customHeight="1" thickBot="1">
      <c r="A10" s="831"/>
      <c r="B10" s="857"/>
      <c r="C10" s="907"/>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c r="AG10" s="365" t="s">
        <v>490</v>
      </c>
      <c r="AH10" s="144" t="s">
        <v>491</v>
      </c>
      <c r="AI10" s="897"/>
      <c r="AJ10" s="143" t="s">
        <v>876</v>
      </c>
      <c r="AK10" s="145" t="s">
        <v>349</v>
      </c>
    </row>
    <row r="11" spans="1:37" s="142"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c r="AG11" s="52" t="s">
        <v>347</v>
      </c>
      <c r="AH11" s="52" t="s">
        <v>796</v>
      </c>
      <c r="AI11" s="52" t="s">
        <v>492</v>
      </c>
      <c r="AJ11" s="52" t="s">
        <v>493</v>
      </c>
      <c r="AK11" s="162" t="s">
        <v>494</v>
      </c>
    </row>
    <row r="12" spans="1:37" ht="180.75" thickBot="1" thickTop="1">
      <c r="A12" s="182" t="s">
        <v>400</v>
      </c>
      <c r="B12" s="189"/>
      <c r="C12" s="183" t="s">
        <v>401</v>
      </c>
      <c r="D12" s="220">
        <v>2009</v>
      </c>
      <c r="E12" s="183">
        <v>2009</v>
      </c>
      <c r="F12" s="184">
        <v>15841</v>
      </c>
      <c r="G12" s="183" t="s">
        <v>1002</v>
      </c>
      <c r="H12" s="183" t="s">
        <v>402</v>
      </c>
      <c r="I12" s="183" t="s">
        <v>403</v>
      </c>
      <c r="J12" s="183" t="s">
        <v>404</v>
      </c>
      <c r="K12" s="183">
        <v>2009</v>
      </c>
      <c r="L12" s="183">
        <v>2013</v>
      </c>
      <c r="M12" s="183" t="s">
        <v>310</v>
      </c>
      <c r="N12" s="185" t="s">
        <v>405</v>
      </c>
      <c r="O12" s="186" t="s">
        <v>406</v>
      </c>
      <c r="P12" s="187">
        <v>70000</v>
      </c>
      <c r="Q12" s="185" t="s">
        <v>405</v>
      </c>
      <c r="R12" s="186" t="s">
        <v>406</v>
      </c>
      <c r="S12" s="187">
        <v>70000</v>
      </c>
      <c r="T12" s="185" t="s">
        <v>407</v>
      </c>
      <c r="U12" s="186" t="s">
        <v>406</v>
      </c>
      <c r="V12" s="187">
        <v>70000</v>
      </c>
      <c r="W12" s="188">
        <v>17602</v>
      </c>
      <c r="X12" s="188"/>
      <c r="Y12" s="441"/>
      <c r="Z12" s="188"/>
      <c r="AA12" s="441"/>
      <c r="AB12" s="189" t="s">
        <v>305</v>
      </c>
      <c r="AC12" s="183"/>
      <c r="AD12" s="442">
        <v>6</v>
      </c>
      <c r="AE12" s="443">
        <v>2</v>
      </c>
      <c r="AF12" s="477">
        <v>2</v>
      </c>
      <c r="AG12" s="478" t="s">
        <v>408</v>
      </c>
      <c r="AH12" s="479" t="s">
        <v>409</v>
      </c>
      <c r="AI12" s="480"/>
      <c r="AJ12" s="478"/>
      <c r="AK12" s="444"/>
    </row>
    <row r="13" spans="1:37" ht="269.25" thickBot="1" thickTop="1">
      <c r="A13" s="182" t="s">
        <v>41</v>
      </c>
      <c r="B13" s="189"/>
      <c r="C13" s="183"/>
      <c r="D13" s="220" t="s">
        <v>410</v>
      </c>
      <c r="E13" s="184">
        <v>2010</v>
      </c>
      <c r="F13" s="184" t="s">
        <v>42</v>
      </c>
      <c r="G13" s="183" t="s">
        <v>1002</v>
      </c>
      <c r="H13" s="183" t="s">
        <v>139</v>
      </c>
      <c r="I13" s="445" t="s">
        <v>751</v>
      </c>
      <c r="J13" s="445" t="s">
        <v>411</v>
      </c>
      <c r="K13" s="481">
        <v>40483</v>
      </c>
      <c r="L13" s="481">
        <v>41182</v>
      </c>
      <c r="M13" s="183" t="s">
        <v>932</v>
      </c>
      <c r="N13" s="185" t="s">
        <v>338</v>
      </c>
      <c r="O13" s="186">
        <v>137400</v>
      </c>
      <c r="P13" s="187">
        <v>268731</v>
      </c>
      <c r="Q13" s="185" t="s">
        <v>338</v>
      </c>
      <c r="R13" s="186">
        <v>30000</v>
      </c>
      <c r="S13" s="187">
        <v>58675</v>
      </c>
      <c r="T13" s="185" t="s">
        <v>338</v>
      </c>
      <c r="U13" s="186">
        <v>30000</v>
      </c>
      <c r="V13" s="362">
        <v>58675</v>
      </c>
      <c r="W13" s="188">
        <v>16039</v>
      </c>
      <c r="X13" s="188">
        <v>2347</v>
      </c>
      <c r="Y13" s="369"/>
      <c r="Z13" s="188"/>
      <c r="AA13" s="369"/>
      <c r="AB13" s="189" t="s">
        <v>412</v>
      </c>
      <c r="AC13" s="184" t="s">
        <v>181</v>
      </c>
      <c r="AD13" s="473">
        <v>4</v>
      </c>
      <c r="AE13" s="405"/>
      <c r="AF13" s="206"/>
      <c r="AG13" s="475" t="s">
        <v>413</v>
      </c>
      <c r="AH13" s="201"/>
      <c r="AI13" s="202"/>
      <c r="AJ13" s="476">
        <v>3</v>
      </c>
      <c r="AK13" s="190" t="s">
        <v>414</v>
      </c>
    </row>
    <row r="14" spans="1:37" s="49" customFormat="1" ht="123.75" customHeight="1" thickBot="1" thickTop="1">
      <c r="A14" s="182" t="s">
        <v>137</v>
      </c>
      <c r="B14" s="189"/>
      <c r="C14" s="183" t="s">
        <v>138</v>
      </c>
      <c r="D14" s="220">
        <v>2012</v>
      </c>
      <c r="E14" s="183"/>
      <c r="F14" s="184"/>
      <c r="G14" s="183" t="s">
        <v>1003</v>
      </c>
      <c r="H14" s="183" t="s">
        <v>140</v>
      </c>
      <c r="I14" s="687" t="s">
        <v>141</v>
      </c>
      <c r="J14" s="183" t="s">
        <v>683</v>
      </c>
      <c r="K14" s="183">
        <v>2012</v>
      </c>
      <c r="L14" s="183">
        <v>2012</v>
      </c>
      <c r="M14" s="183" t="s">
        <v>233</v>
      </c>
      <c r="N14" s="185" t="s">
        <v>339</v>
      </c>
      <c r="O14" s="186">
        <v>445</v>
      </c>
      <c r="P14" s="187">
        <v>681</v>
      </c>
      <c r="Q14" s="185"/>
      <c r="R14" s="186"/>
      <c r="S14" s="187"/>
      <c r="T14" s="185"/>
      <c r="U14" s="186"/>
      <c r="V14" s="362">
        <v>681</v>
      </c>
      <c r="W14" s="188">
        <v>681</v>
      </c>
      <c r="X14" s="188"/>
      <c r="Y14" s="369"/>
      <c r="Z14" s="188"/>
      <c r="AA14" s="369"/>
      <c r="AB14" s="189"/>
      <c r="AC14" s="183"/>
      <c r="AD14" s="404"/>
      <c r="AE14" s="405"/>
      <c r="AF14" s="206"/>
      <c r="AG14" s="200"/>
      <c r="AH14" s="201"/>
      <c r="AI14" s="202"/>
      <c r="AJ14" s="203"/>
      <c r="AK14" s="190"/>
    </row>
    <row r="15" spans="1:37" s="49" customFormat="1" ht="16.5" customHeight="1" thickBot="1" thickTop="1">
      <c r="A15" s="356"/>
      <c r="B15" s="357"/>
      <c r="C15" s="183"/>
      <c r="D15" s="358"/>
      <c r="E15" s="358"/>
      <c r="F15" s="359"/>
      <c r="G15" s="183"/>
      <c r="H15" s="183"/>
      <c r="I15" s="183"/>
      <c r="J15" s="358"/>
      <c r="K15" s="183"/>
      <c r="L15" s="183"/>
      <c r="M15" s="183"/>
      <c r="N15" s="360"/>
      <c r="O15" s="361"/>
      <c r="P15" s="362"/>
      <c r="Q15" s="360"/>
      <c r="R15" s="361"/>
      <c r="S15" s="362"/>
      <c r="T15" s="360"/>
      <c r="U15" s="361"/>
      <c r="V15" s="362"/>
      <c r="W15" s="363"/>
      <c r="X15" s="363"/>
      <c r="Y15" s="370"/>
      <c r="Z15" s="363"/>
      <c r="AA15" s="370"/>
      <c r="AB15" s="357"/>
      <c r="AC15" s="358"/>
      <c r="AD15" s="197"/>
      <c r="AE15" s="198"/>
      <c r="AF15" s="206"/>
      <c r="AG15" s="204"/>
      <c r="AH15" s="205"/>
      <c r="AI15" s="206"/>
      <c r="AJ15" s="207"/>
      <c r="AK15" s="199"/>
    </row>
    <row r="16" spans="1:37" s="49" customFormat="1" ht="14.25" thickBot="1" thickTop="1">
      <c r="A16" s="191"/>
      <c r="B16" s="371"/>
      <c r="C16" s="183"/>
      <c r="D16" s="192"/>
      <c r="E16" s="192"/>
      <c r="F16" s="193"/>
      <c r="G16" s="183"/>
      <c r="H16" s="183"/>
      <c r="I16" s="183"/>
      <c r="J16" s="192"/>
      <c r="K16" s="183"/>
      <c r="L16" s="183"/>
      <c r="M16" s="183"/>
      <c r="N16" s="372"/>
      <c r="O16" s="194"/>
      <c r="P16" s="195"/>
      <c r="Q16" s="372"/>
      <c r="R16" s="194"/>
      <c r="S16" s="195"/>
      <c r="T16" s="372"/>
      <c r="U16" s="194"/>
      <c r="V16" s="362"/>
      <c r="W16" s="196"/>
      <c r="X16" s="196"/>
      <c r="Y16" s="373"/>
      <c r="Z16" s="196"/>
      <c r="AA16" s="373"/>
      <c r="AB16" s="371"/>
      <c r="AC16" s="192"/>
      <c r="AD16" s="197"/>
      <c r="AE16" s="198"/>
      <c r="AF16" s="206"/>
      <c r="AG16" s="204"/>
      <c r="AH16" s="205"/>
      <c r="AI16" s="206"/>
      <c r="AJ16" s="207"/>
      <c r="AK16" s="199"/>
    </row>
    <row r="17" spans="1:37" s="49" customFormat="1" ht="14.25" thickBot="1" thickTop="1">
      <c r="A17" s="191"/>
      <c r="B17" s="371"/>
      <c r="C17" s="183"/>
      <c r="D17" s="192"/>
      <c r="E17" s="192"/>
      <c r="F17" s="193"/>
      <c r="G17" s="183"/>
      <c r="H17" s="183"/>
      <c r="I17" s="183"/>
      <c r="J17" s="192"/>
      <c r="K17" s="183"/>
      <c r="L17" s="183"/>
      <c r="M17" s="183"/>
      <c r="N17" s="372"/>
      <c r="O17" s="194"/>
      <c r="P17" s="195"/>
      <c r="Q17" s="372"/>
      <c r="R17" s="194"/>
      <c r="S17" s="195"/>
      <c r="T17" s="372"/>
      <c r="U17" s="194"/>
      <c r="V17" s="362"/>
      <c r="W17" s="196"/>
      <c r="X17" s="196"/>
      <c r="Y17" s="373"/>
      <c r="Z17" s="196"/>
      <c r="AA17" s="373"/>
      <c r="AB17" s="371"/>
      <c r="AC17" s="192"/>
      <c r="AD17" s="197"/>
      <c r="AE17" s="198"/>
      <c r="AF17" s="206"/>
      <c r="AG17" s="204"/>
      <c r="AH17" s="205"/>
      <c r="AI17" s="206"/>
      <c r="AJ17" s="207"/>
      <c r="AK17" s="199"/>
    </row>
    <row r="18" spans="1:37" s="49" customFormat="1" ht="14.25" thickBot="1" thickTop="1">
      <c r="A18" s="191"/>
      <c r="B18" s="371"/>
      <c r="C18" s="183"/>
      <c r="D18" s="192"/>
      <c r="E18" s="192"/>
      <c r="F18" s="193"/>
      <c r="G18" s="183"/>
      <c r="H18" s="183"/>
      <c r="I18" s="183"/>
      <c r="J18" s="192"/>
      <c r="K18" s="183"/>
      <c r="L18" s="183"/>
      <c r="M18" s="183"/>
      <c r="N18" s="372"/>
      <c r="O18" s="194"/>
      <c r="P18" s="195"/>
      <c r="Q18" s="372"/>
      <c r="R18" s="194"/>
      <c r="S18" s="195"/>
      <c r="T18" s="372"/>
      <c r="U18" s="194"/>
      <c r="V18" s="362"/>
      <c r="W18" s="196"/>
      <c r="X18" s="196"/>
      <c r="Y18" s="373"/>
      <c r="Z18" s="196"/>
      <c r="AA18" s="373"/>
      <c r="AB18" s="371"/>
      <c r="AC18" s="192"/>
      <c r="AD18" s="197"/>
      <c r="AE18" s="198"/>
      <c r="AF18" s="206"/>
      <c r="AG18" s="204"/>
      <c r="AH18" s="205"/>
      <c r="AI18" s="206"/>
      <c r="AJ18" s="207"/>
      <c r="AK18" s="199"/>
    </row>
    <row r="19" spans="1:37" s="49" customFormat="1" ht="14.25" thickBot="1" thickTop="1">
      <c r="A19" s="191"/>
      <c r="B19" s="371"/>
      <c r="C19" s="183"/>
      <c r="D19" s="192"/>
      <c r="E19" s="192"/>
      <c r="F19" s="193"/>
      <c r="G19" s="183"/>
      <c r="H19" s="183"/>
      <c r="I19" s="183"/>
      <c r="J19" s="192"/>
      <c r="K19" s="183"/>
      <c r="L19" s="183"/>
      <c r="M19" s="183"/>
      <c r="N19" s="372"/>
      <c r="O19" s="194"/>
      <c r="P19" s="195"/>
      <c r="Q19" s="372"/>
      <c r="R19" s="194"/>
      <c r="S19" s="195"/>
      <c r="T19" s="372"/>
      <c r="U19" s="194"/>
      <c r="V19" s="362"/>
      <c r="W19" s="196"/>
      <c r="X19" s="196"/>
      <c r="Y19" s="373"/>
      <c r="Z19" s="196"/>
      <c r="AA19" s="373"/>
      <c r="AB19" s="371"/>
      <c r="AC19" s="192"/>
      <c r="AD19" s="197"/>
      <c r="AE19" s="198"/>
      <c r="AF19" s="206"/>
      <c r="AG19" s="204"/>
      <c r="AH19" s="205"/>
      <c r="AI19" s="206"/>
      <c r="AJ19" s="207"/>
      <c r="AK19" s="199"/>
    </row>
    <row r="20" spans="1:37" s="49" customFormat="1" ht="14.25" thickBot="1" thickTop="1">
      <c r="A20" s="191"/>
      <c r="B20" s="371"/>
      <c r="C20" s="183"/>
      <c r="D20" s="192"/>
      <c r="E20" s="192"/>
      <c r="F20" s="193"/>
      <c r="G20" s="183"/>
      <c r="H20" s="183"/>
      <c r="I20" s="183"/>
      <c r="J20" s="192"/>
      <c r="K20" s="183"/>
      <c r="L20" s="183"/>
      <c r="M20" s="183"/>
      <c r="N20" s="372"/>
      <c r="O20" s="194"/>
      <c r="P20" s="195"/>
      <c r="Q20" s="372"/>
      <c r="R20" s="194"/>
      <c r="S20" s="195"/>
      <c r="T20" s="372"/>
      <c r="U20" s="194"/>
      <c r="V20" s="362"/>
      <c r="W20" s="196"/>
      <c r="X20" s="196"/>
      <c r="Y20" s="373"/>
      <c r="Z20" s="196"/>
      <c r="AA20" s="373"/>
      <c r="AB20" s="371"/>
      <c r="AC20" s="192"/>
      <c r="AD20" s="197"/>
      <c r="AE20" s="198"/>
      <c r="AF20" s="206"/>
      <c r="AG20" s="204"/>
      <c r="AH20" s="205"/>
      <c r="AI20" s="206"/>
      <c r="AJ20" s="207"/>
      <c r="AK20" s="199"/>
    </row>
    <row r="21" spans="1:37" s="49" customFormat="1" ht="14.25" thickBot="1" thickTop="1">
      <c r="A21" s="191"/>
      <c r="B21" s="371"/>
      <c r="C21" s="183"/>
      <c r="D21" s="192"/>
      <c r="E21" s="192"/>
      <c r="F21" s="193"/>
      <c r="G21" s="183"/>
      <c r="H21" s="183"/>
      <c r="I21" s="183"/>
      <c r="J21" s="192"/>
      <c r="K21" s="183"/>
      <c r="L21" s="183"/>
      <c r="M21" s="183"/>
      <c r="N21" s="372"/>
      <c r="O21" s="194"/>
      <c r="P21" s="195"/>
      <c r="Q21" s="372"/>
      <c r="R21" s="194"/>
      <c r="S21" s="195"/>
      <c r="T21" s="372"/>
      <c r="U21" s="194"/>
      <c r="V21" s="362"/>
      <c r="W21" s="196"/>
      <c r="X21" s="196"/>
      <c r="Y21" s="373"/>
      <c r="Z21" s="196"/>
      <c r="AA21" s="373"/>
      <c r="AB21" s="371"/>
      <c r="AC21" s="192"/>
      <c r="AD21" s="197"/>
      <c r="AE21" s="198"/>
      <c r="AF21" s="206"/>
      <c r="AG21" s="204"/>
      <c r="AH21" s="205"/>
      <c r="AI21" s="206"/>
      <c r="AJ21" s="207"/>
      <c r="AK21" s="199"/>
    </row>
    <row r="22" spans="1:37" s="49" customFormat="1" ht="14.25" thickBot="1" thickTop="1">
      <c r="A22" s="191"/>
      <c r="B22" s="371"/>
      <c r="C22" s="183"/>
      <c r="D22" s="192"/>
      <c r="E22" s="192"/>
      <c r="F22" s="193"/>
      <c r="G22" s="183"/>
      <c r="H22" s="183"/>
      <c r="I22" s="183"/>
      <c r="J22" s="192"/>
      <c r="K22" s="183"/>
      <c r="L22" s="183"/>
      <c r="M22" s="183"/>
      <c r="N22" s="372"/>
      <c r="O22" s="194"/>
      <c r="P22" s="195"/>
      <c r="Q22" s="372"/>
      <c r="R22" s="194"/>
      <c r="S22" s="195"/>
      <c r="T22" s="372"/>
      <c r="U22" s="194"/>
      <c r="V22" s="362"/>
      <c r="W22" s="196"/>
      <c r="X22" s="196"/>
      <c r="Y22" s="373"/>
      <c r="Z22" s="196"/>
      <c r="AA22" s="373"/>
      <c r="AB22" s="371"/>
      <c r="AC22" s="192"/>
      <c r="AD22" s="197"/>
      <c r="AE22" s="198"/>
      <c r="AF22" s="206"/>
      <c r="AG22" s="204"/>
      <c r="AH22" s="205"/>
      <c r="AI22" s="206"/>
      <c r="AJ22" s="207"/>
      <c r="AK22" s="199"/>
    </row>
    <row r="23" spans="1:37" s="49" customFormat="1" ht="13.5" thickTop="1">
      <c r="A23" s="191"/>
      <c r="B23" s="371"/>
      <c r="C23" s="183"/>
      <c r="D23" s="192"/>
      <c r="E23" s="192"/>
      <c r="F23" s="193"/>
      <c r="G23" s="183"/>
      <c r="H23" s="183"/>
      <c r="I23" s="183"/>
      <c r="J23" s="192"/>
      <c r="K23" s="183"/>
      <c r="L23" s="183"/>
      <c r="M23" s="183"/>
      <c r="N23" s="372"/>
      <c r="O23" s="194"/>
      <c r="P23" s="195"/>
      <c r="Q23" s="372"/>
      <c r="R23" s="194"/>
      <c r="S23" s="195"/>
      <c r="T23" s="372"/>
      <c r="U23" s="194"/>
      <c r="V23" s="362"/>
      <c r="W23" s="196"/>
      <c r="X23" s="196"/>
      <c r="Y23" s="373"/>
      <c r="Z23" s="196"/>
      <c r="AA23" s="373"/>
      <c r="AB23" s="371"/>
      <c r="AC23" s="192"/>
      <c r="AD23" s="197"/>
      <c r="AE23" s="198"/>
      <c r="AF23" s="206"/>
      <c r="AG23" s="204"/>
      <c r="AH23" s="205"/>
      <c r="AI23" s="206"/>
      <c r="AJ23" s="207"/>
      <c r="AK23" s="199"/>
    </row>
    <row r="24" spans="1:37" s="49" customFormat="1" ht="15.75" customHeight="1">
      <c r="A24" s="844" t="s">
        <v>790</v>
      </c>
      <c r="B24" s="845"/>
      <c r="C24" s="845"/>
      <c r="D24" s="845"/>
      <c r="E24" s="845"/>
      <c r="F24" s="845"/>
      <c r="G24" s="845"/>
      <c r="H24" s="845"/>
      <c r="I24" s="845"/>
      <c r="J24" s="845"/>
      <c r="K24" s="845"/>
      <c r="L24" s="845"/>
      <c r="M24" s="845"/>
      <c r="N24" s="845"/>
      <c r="O24" s="845"/>
      <c r="P24" s="845"/>
      <c r="Q24" s="845"/>
      <c r="R24" s="845"/>
      <c r="S24" s="845"/>
      <c r="T24" s="845"/>
      <c r="U24" s="845"/>
      <c r="V24" s="845"/>
      <c r="W24" s="845"/>
      <c r="X24" s="845"/>
      <c r="Y24" s="845"/>
      <c r="Z24" s="845"/>
      <c r="AA24" s="845"/>
      <c r="AB24" s="845"/>
      <c r="AC24" s="845"/>
      <c r="AD24" s="845"/>
      <c r="AE24" s="845"/>
      <c r="AF24" s="845"/>
      <c r="AG24" s="845"/>
      <c r="AH24" s="845"/>
      <c r="AI24" s="845"/>
      <c r="AJ24" s="845"/>
      <c r="AK24" s="845"/>
    </row>
    <row r="35" spans="6:10" ht="15.75">
      <c r="F35" s="2"/>
      <c r="G35" s="2"/>
      <c r="H35" s="2"/>
      <c r="I35" s="2"/>
      <c r="J35" s="2"/>
    </row>
  </sheetData>
  <sheetProtection insertRows="0" deleteRows="0"/>
  <mergeCells count="46">
    <mergeCell ref="D7:E9"/>
    <mergeCell ref="A7:A10"/>
    <mergeCell ref="A1:E1"/>
    <mergeCell ref="F1:N1"/>
    <mergeCell ref="A3:AC3"/>
    <mergeCell ref="A5:E5"/>
    <mergeCell ref="B7:B10"/>
    <mergeCell ref="C7:C10"/>
    <mergeCell ref="T9:U9"/>
    <mergeCell ref="V9:V10"/>
    <mergeCell ref="F7:F10"/>
    <mergeCell ref="J7:J10"/>
    <mergeCell ref="K7:L9"/>
    <mergeCell ref="M7:M10"/>
    <mergeCell ref="H7:H10"/>
    <mergeCell ref="I7:I10"/>
    <mergeCell ref="N7:V7"/>
    <mergeCell ref="S9:S10"/>
    <mergeCell ref="AG7:AH9"/>
    <mergeCell ref="W7:W10"/>
    <mergeCell ref="Y9:Y10"/>
    <mergeCell ref="X7:Y8"/>
    <mergeCell ref="Z7:AA8"/>
    <mergeCell ref="AB7:AB10"/>
    <mergeCell ref="AC7:AC10"/>
    <mergeCell ref="X9:X10"/>
    <mergeCell ref="AD7:AF7"/>
    <mergeCell ref="Z9:Z10"/>
    <mergeCell ref="AA9:AA10"/>
    <mergeCell ref="G5:I5"/>
    <mergeCell ref="L5:O5"/>
    <mergeCell ref="P5:Q5"/>
    <mergeCell ref="S5:V5"/>
    <mergeCell ref="P9:P10"/>
    <mergeCell ref="Q9:R9"/>
    <mergeCell ref="G7:G10"/>
    <mergeCell ref="A24:AK24"/>
    <mergeCell ref="AI7:AI10"/>
    <mergeCell ref="AJ7:AK9"/>
    <mergeCell ref="N8:P8"/>
    <mergeCell ref="Q8:S8"/>
    <mergeCell ref="T8:V8"/>
    <mergeCell ref="AD8:AD10"/>
    <mergeCell ref="AE8:AE10"/>
    <mergeCell ref="AF8:AF10"/>
    <mergeCell ref="N9:O9"/>
  </mergeCells>
  <conditionalFormatting sqref="C14:C23">
    <cfRule type="expression" priority="8" dxfId="0">
      <formula>AND(COUNTBLANK($A14)=0,COUNTBLANK($C14)=1)</formula>
    </cfRule>
  </conditionalFormatting>
  <conditionalFormatting sqref="G14:G23">
    <cfRule type="expression" priority="7" dxfId="0">
      <formula>AND(COUNTBLANK($A14)=0,COUNTBLANK($G14)=1)</formula>
    </cfRule>
  </conditionalFormatting>
  <conditionalFormatting sqref="H14:H23">
    <cfRule type="expression" priority="6" dxfId="0">
      <formula>AND(COUNTBLANK($A14)=0,COUNTBLANK($H14)=1)</formula>
    </cfRule>
  </conditionalFormatting>
  <conditionalFormatting sqref="I14:I23">
    <cfRule type="expression" priority="5" dxfId="0">
      <formula>AND(COUNTBLANK($A14)=0,COUNTBLANK($I14)=1)</formula>
    </cfRule>
  </conditionalFormatting>
  <conditionalFormatting sqref="K14:K23">
    <cfRule type="expression" priority="4" dxfId="0">
      <formula>AND(COUNTBLANK($A14)=0,COUNTBLANK($K14)=1)</formula>
    </cfRule>
  </conditionalFormatting>
  <conditionalFormatting sqref="L14:L23">
    <cfRule type="expression" priority="3" dxfId="0">
      <formula>AND(COUNTBLANK($A14)=0,COUNTBLANK($L14)=1)</formula>
    </cfRule>
  </conditionalFormatting>
  <conditionalFormatting sqref="M14:M23">
    <cfRule type="expression" priority="2" dxfId="0">
      <formula>AND(COUNTBLANK($A14)=0,COUNTBLANK($M14)=1)</formula>
    </cfRule>
  </conditionalFormatting>
  <conditionalFormatting sqref="V14:V23">
    <cfRule type="expression" priority="1" dxfId="0">
      <formula>AND(COUNTBLANK($A14)=0,COUNTBLANK($V14)=1)</formula>
    </cfRule>
  </conditionalFormatting>
  <dataValidations count="7">
    <dataValidation type="whole" allowBlank="1" showInputMessage="1" showErrorMessage="1" promptTitle="Въведете година" prompt="ГГГГ" error="Въведете година с четири цифри" sqref="K14:L23">
      <formula1>1900</formula1>
      <formula2>2012</formula2>
    </dataValidation>
    <dataValidation type="whole" allowBlank="1" showInputMessage="1" showErrorMessage="1" error="Въведете годината с четири цифри" sqref="D14:E23">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4:G23">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4:M23">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4:AB23">
      <formula1>Да</formula1>
    </dataValidation>
    <dataValidation type="list" allowBlank="1" showInputMessage="1" showErrorMessage="1" promptTitle="Въведете едно от:" prompt="EUR&#10;USD" sqref="N14:N23 Q14:Q23 T14:T23">
      <formula1>валута</formula1>
    </dataValidation>
    <dataValidation type="list" operator="equal" allowBlank="1" showDropDown="1" showInputMessage="1" showErrorMessage="1" error="Можете да въведете само &quot;Да&quot;, ако проектът е за съфинансиране на друг проект." sqref="B14:B23">
      <formula1>Да</formula1>
    </dataValidation>
  </dataValidations>
  <hyperlinks>
    <hyperlink ref="I14" r:id="rId1" display="bistra@yahoo.com"/>
  </hyperlinks>
  <printOptions horizontalCentered="1"/>
  <pageMargins left="0.2362204724409449" right="0.2362204724409449" top="0.7480314960629921" bottom="0.7480314960629921" header="0" footer="0"/>
  <pageSetup orientation="landscape" paperSize="9" scale="30" r:id="rId3"/>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2"/>
</worksheet>
</file>

<file path=xl/worksheets/sheet13.xml><?xml version="1.0" encoding="utf-8"?>
<worksheet xmlns="http://schemas.openxmlformats.org/spreadsheetml/2006/main" xmlns:r="http://schemas.openxmlformats.org/officeDocument/2006/relationships">
  <dimension ref="A1:C12"/>
  <sheetViews>
    <sheetView showGridLines="0" zoomScale="80" zoomScaleNormal="80" zoomScalePageLayoutView="80" workbookViewId="0" topLeftCell="A1">
      <selection activeCell="G13" sqref="G13"/>
    </sheetView>
  </sheetViews>
  <sheetFormatPr defaultColWidth="9.140625" defaultRowHeight="15"/>
  <cols>
    <col min="1" max="1" width="44.28125" style="1" customWidth="1"/>
    <col min="2" max="2" width="47.140625" style="1" customWidth="1"/>
    <col min="3" max="3" width="48.8515625" style="1" customWidth="1"/>
    <col min="4" max="16384" width="9.140625" style="1" customWidth="1"/>
  </cols>
  <sheetData>
    <row r="1" spans="1:3" s="2" customFormat="1" ht="18.75">
      <c r="A1" s="28" t="s">
        <v>892</v>
      </c>
      <c r="B1" s="801" t="str">
        <f>[0]!Name</f>
        <v>Институт по физиология на растенията и генетика</v>
      </c>
      <c r="C1" s="801"/>
    </row>
    <row r="2" s="2" customFormat="1" ht="21.75" customHeight="1"/>
    <row r="3" spans="1:3" s="7" customFormat="1" ht="128.25" customHeight="1" thickBot="1">
      <c r="A3" s="866" t="s">
        <v>641</v>
      </c>
      <c r="B3" s="866"/>
      <c r="C3" s="866"/>
    </row>
    <row r="4" spans="1:3" ht="54" customHeight="1" thickBot="1" thickTop="1">
      <c r="A4" s="60" t="s">
        <v>877</v>
      </c>
      <c r="B4" s="61" t="s">
        <v>878</v>
      </c>
      <c r="C4" s="62" t="s">
        <v>1044</v>
      </c>
    </row>
    <row r="5" spans="1:3" ht="16.5" thickBot="1">
      <c r="A5" s="63" t="s">
        <v>918</v>
      </c>
      <c r="B5" s="64" t="s">
        <v>919</v>
      </c>
      <c r="C5" s="65" t="s">
        <v>920</v>
      </c>
    </row>
    <row r="6" spans="1:3" s="7" customFormat="1" ht="57.75" thickTop="1">
      <c r="A6" s="665" t="s">
        <v>174</v>
      </c>
      <c r="B6" s="665" t="s">
        <v>175</v>
      </c>
      <c r="C6" s="666" t="s">
        <v>176</v>
      </c>
    </row>
    <row r="7" spans="1:3" s="7" customFormat="1" ht="15">
      <c r="A7" s="208"/>
      <c r="B7" s="208"/>
      <c r="C7" s="208"/>
    </row>
    <row r="8" spans="1:3" s="7" customFormat="1" ht="15">
      <c r="A8" s="209"/>
      <c r="B8" s="210"/>
      <c r="C8" s="211"/>
    </row>
    <row r="9" spans="1:3" s="7" customFormat="1" ht="15">
      <c r="A9" s="209"/>
      <c r="B9" s="210"/>
      <c r="C9" s="211"/>
    </row>
    <row r="10" spans="1:3" s="7" customFormat="1" ht="15">
      <c r="A10" s="209"/>
      <c r="B10" s="210"/>
      <c r="C10" s="211"/>
    </row>
    <row r="11" spans="1:3" s="7" customFormat="1" ht="15">
      <c r="A11" s="209"/>
      <c r="B11" s="210"/>
      <c r="C11" s="211"/>
    </row>
    <row r="12" spans="1:3" s="7" customFormat="1" ht="15.75" customHeight="1" thickBot="1">
      <c r="A12" s="908" t="s">
        <v>790</v>
      </c>
      <c r="B12" s="909"/>
      <c r="C12" s="910"/>
    </row>
    <row r="13" ht="16.5" thickTop="1"/>
  </sheetData>
  <sheetProtection insertRows="0" deleteRows="0"/>
  <mergeCells count="3">
    <mergeCell ref="B1:C1"/>
    <mergeCell ref="A3:C3"/>
    <mergeCell ref="A12:C12"/>
  </mergeCells>
  <conditionalFormatting sqref="B7:B11">
    <cfRule type="expression" priority="4" dxfId="0">
      <formula>AND(COUNTBLANK($A7)=0,COUNTBLANK($B7)=1)</formula>
    </cfRule>
  </conditionalFormatting>
  <conditionalFormatting sqref="C7:C11">
    <cfRule type="expression" priority="3" dxfId="0">
      <formula>AND(COUNTBLANK($A7)=0,COUNTBLANK($C7)=1)</formula>
    </cfRule>
  </conditionalFormatting>
  <conditionalFormatting sqref="B6">
    <cfRule type="expression" priority="2" dxfId="0">
      <formula>AND(COUNTBLANK($A6)=0,COUNTBLANK($B6)=1)</formula>
    </cfRule>
  </conditionalFormatting>
  <conditionalFormatting sqref="C6">
    <cfRule type="expression" priority="1" dxfId="0">
      <formula>AND(COUNTBLANK($A6)=0,COUNTBLANK($C6)=1)</formula>
    </cfRule>
  </conditionalFormatting>
  <dataValidations count="1">
    <dataValidation type="list" allowBlank="1" showInputMessage="1" showErrorMessage="1" promptTitle="Въведете едно от:" prompt="Национална&#10;Международна" error="Въведете&#10;Национална&#10;или&#10;Международна&#10;от падащия списък" sqref="B6:B11">
      <formula1>Национална</formula1>
    </dataValidation>
  </dataValidations>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14.xml><?xml version="1.0" encoding="utf-8"?>
<worksheet xmlns="http://schemas.openxmlformats.org/spreadsheetml/2006/main" xmlns:r="http://schemas.openxmlformats.org/officeDocument/2006/relationships">
  <dimension ref="A2:L24"/>
  <sheetViews>
    <sheetView showGridLines="0" zoomScale="80" zoomScaleNormal="80" zoomScalePageLayoutView="60" workbookViewId="0" topLeftCell="A4">
      <selection activeCell="D23" sqref="D23"/>
    </sheetView>
  </sheetViews>
  <sheetFormatPr defaultColWidth="9.140625" defaultRowHeight="15"/>
  <cols>
    <col min="1" max="1" width="44.57421875" style="1" customWidth="1"/>
    <col min="2" max="2" width="37.28125" style="1" customWidth="1"/>
    <col min="3" max="3" width="47.140625" style="1" customWidth="1"/>
    <col min="4" max="4" width="29.57421875" style="1" customWidth="1"/>
    <col min="5" max="5" width="17.00390625" style="1" customWidth="1"/>
    <col min="6" max="16384" width="9.140625" style="1" customWidth="1"/>
  </cols>
  <sheetData>
    <row r="2" spans="1:4" s="2" customFormat="1" ht="18.75">
      <c r="A2" s="28" t="s">
        <v>892</v>
      </c>
      <c r="B2" s="801" t="str">
        <f>[0]!Name</f>
        <v>Институт по физиология на растенията и генетика</v>
      </c>
      <c r="C2" s="801"/>
      <c r="D2" s="801"/>
    </row>
    <row r="3" s="2" customFormat="1" ht="21.75" customHeight="1"/>
    <row r="4" spans="1:12" s="7" customFormat="1" ht="94.5" customHeight="1" thickBot="1">
      <c r="A4" s="866" t="s">
        <v>642</v>
      </c>
      <c r="B4" s="866"/>
      <c r="C4" s="866"/>
      <c r="D4" s="866"/>
      <c r="E4" s="59"/>
      <c r="F4" s="59"/>
      <c r="G4" s="59"/>
      <c r="H4" s="59"/>
      <c r="I4" s="59"/>
      <c r="J4" s="59"/>
      <c r="K4" s="59"/>
      <c r="L4" s="59"/>
    </row>
    <row r="5" spans="1:4" ht="95.25" customHeight="1" thickBot="1" thickTop="1">
      <c r="A5" s="29" t="s">
        <v>874</v>
      </c>
      <c r="B5" s="30" t="s">
        <v>875</v>
      </c>
      <c r="C5" s="66" t="s">
        <v>352</v>
      </c>
      <c r="D5" s="32" t="s">
        <v>1045</v>
      </c>
    </row>
    <row r="6" spans="1:4" ht="16.5" thickBot="1">
      <c r="A6" s="63" t="s">
        <v>918</v>
      </c>
      <c r="B6" s="64" t="s">
        <v>919</v>
      </c>
      <c r="C6" s="64" t="s">
        <v>920</v>
      </c>
      <c r="D6" s="65" t="s">
        <v>921</v>
      </c>
    </row>
    <row r="7" spans="1:4" s="7" customFormat="1" ht="15.75" thickTop="1">
      <c r="A7" s="208"/>
      <c r="B7" s="690" t="s">
        <v>157</v>
      </c>
      <c r="C7" s="690" t="s">
        <v>158</v>
      </c>
      <c r="D7" s="691">
        <v>50</v>
      </c>
    </row>
    <row r="8" spans="1:4" s="7" customFormat="1" ht="15">
      <c r="A8" s="696" t="s">
        <v>159</v>
      </c>
      <c r="B8" s="688" t="s">
        <v>114</v>
      </c>
      <c r="C8" s="689" t="s">
        <v>158</v>
      </c>
      <c r="D8" s="691">
        <v>1400</v>
      </c>
    </row>
    <row r="9" spans="1:4" s="7" customFormat="1" ht="15">
      <c r="A9" s="209"/>
      <c r="B9" s="692" t="s">
        <v>160</v>
      </c>
      <c r="C9" s="693" t="s">
        <v>161</v>
      </c>
      <c r="D9" s="691">
        <v>5545.26</v>
      </c>
    </row>
    <row r="10" spans="1:4" s="7" customFormat="1" ht="15">
      <c r="A10" s="209"/>
      <c r="B10" s="692" t="s">
        <v>160</v>
      </c>
      <c r="C10" s="693" t="s">
        <v>161</v>
      </c>
      <c r="D10" s="691">
        <v>743</v>
      </c>
    </row>
    <row r="11" spans="1:4" s="7" customFormat="1" ht="15">
      <c r="A11" s="212"/>
      <c r="B11" s="692" t="s">
        <v>162</v>
      </c>
      <c r="C11" s="693" t="s">
        <v>158</v>
      </c>
      <c r="D11" s="691">
        <v>1800</v>
      </c>
    </row>
    <row r="12" spans="1:4" s="7" customFormat="1" ht="15">
      <c r="A12" s="212"/>
      <c r="B12" s="692" t="s">
        <v>163</v>
      </c>
      <c r="C12" s="693" t="s">
        <v>158</v>
      </c>
      <c r="D12" s="691">
        <v>300</v>
      </c>
    </row>
    <row r="13" spans="1:4" s="7" customFormat="1" ht="15">
      <c r="A13" s="212"/>
      <c r="B13" s="692" t="s">
        <v>164</v>
      </c>
      <c r="C13" s="693" t="s">
        <v>158</v>
      </c>
      <c r="D13" s="691">
        <v>1700</v>
      </c>
    </row>
    <row r="14" spans="1:4" s="7" customFormat="1" ht="15">
      <c r="A14" s="212"/>
      <c r="B14" s="692" t="s">
        <v>165</v>
      </c>
      <c r="C14" s="693" t="s">
        <v>158</v>
      </c>
      <c r="D14" s="691">
        <v>900</v>
      </c>
    </row>
    <row r="15" spans="1:4" s="7" customFormat="1" ht="15">
      <c r="A15" s="212"/>
      <c r="B15" s="692" t="s">
        <v>166</v>
      </c>
      <c r="C15" s="693" t="s">
        <v>158</v>
      </c>
      <c r="D15" s="691">
        <v>50</v>
      </c>
    </row>
    <row r="16" spans="1:4" s="7" customFormat="1" ht="15">
      <c r="A16" s="212"/>
      <c r="B16" s="692" t="s">
        <v>167</v>
      </c>
      <c r="C16" s="693" t="s">
        <v>158</v>
      </c>
      <c r="D16" s="691">
        <v>100</v>
      </c>
    </row>
    <row r="17" spans="1:4" s="7" customFormat="1" ht="15.75" thickBot="1">
      <c r="A17" s="212"/>
      <c r="B17" s="692" t="s">
        <v>168</v>
      </c>
      <c r="C17" s="693" t="s">
        <v>158</v>
      </c>
      <c r="D17" s="691">
        <v>5000</v>
      </c>
    </row>
    <row r="18" spans="1:4" s="7" customFormat="1" ht="16.5" thickBot="1">
      <c r="A18" s="212"/>
      <c r="B18" s="694" t="s">
        <v>113</v>
      </c>
      <c r="C18" s="694" t="s">
        <v>158</v>
      </c>
      <c r="D18" s="695" t="s">
        <v>115</v>
      </c>
    </row>
    <row r="19" spans="1:4" s="7" customFormat="1" ht="15">
      <c r="A19" s="212"/>
      <c r="B19" s="213"/>
      <c r="C19" s="214"/>
      <c r="D19" s="215"/>
    </row>
    <row r="20" spans="1:4" s="7" customFormat="1" ht="15">
      <c r="A20" s="212"/>
      <c r="B20" s="213"/>
      <c r="C20" s="214"/>
      <c r="D20" s="215"/>
    </row>
    <row r="21" spans="1:4" s="7" customFormat="1" ht="15">
      <c r="A21" s="212"/>
      <c r="B21" s="213"/>
      <c r="C21" s="214"/>
      <c r="D21" s="215"/>
    </row>
    <row r="22" spans="1:4" s="7" customFormat="1" ht="15">
      <c r="A22" s="212"/>
      <c r="B22" s="213"/>
      <c r="C22" s="214"/>
      <c r="D22" s="215"/>
    </row>
    <row r="23" spans="1:4" s="7" customFormat="1" ht="15">
      <c r="A23" s="209"/>
      <c r="B23" s="210"/>
      <c r="C23" s="216"/>
      <c r="D23" s="217"/>
    </row>
    <row r="24" spans="1:4" s="7" customFormat="1" ht="15.75" customHeight="1">
      <c r="A24" s="911" t="s">
        <v>790</v>
      </c>
      <c r="B24" s="912"/>
      <c r="C24" s="912"/>
      <c r="D24" s="913"/>
    </row>
  </sheetData>
  <sheetProtection insertRows="0" deleteRows="0"/>
  <mergeCells count="3">
    <mergeCell ref="B2:D2"/>
    <mergeCell ref="A4:D4"/>
    <mergeCell ref="A24:D24"/>
  </mergeCells>
  <conditionalFormatting sqref="B7:B17 B19:B23">
    <cfRule type="expression" priority="2" dxfId="0">
      <formula>AND(COUNTBLANK($A7)=0,COUNTBLANK($B7)=1)</formula>
    </cfRule>
  </conditionalFormatting>
  <conditionalFormatting sqref="C7:C17 C19:C23">
    <cfRule type="expression" priority="1" dxfId="0">
      <formula>AND(COUNTBLANK($A7)=0,COUNTBLANK($C7)=1)</formula>
    </cfRule>
  </conditionalFormatting>
  <printOptions horizontalCentered="1"/>
  <pageMargins left="0.2362204724409449" right="0.2362204724409449" top="0.7480314960629921" bottom="0.7480314960629921" header="0" footer="0"/>
  <pageSetup orientation="landscape" paperSize="9" scale="90"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5.xml><?xml version="1.0" encoding="utf-8"?>
<worksheet xmlns="http://schemas.openxmlformats.org/spreadsheetml/2006/main" xmlns:r="http://schemas.openxmlformats.org/officeDocument/2006/relationships">
  <dimension ref="A1:M11"/>
  <sheetViews>
    <sheetView showGridLines="0" zoomScale="60" zoomScaleNormal="60" zoomScalePageLayoutView="60" workbookViewId="0" topLeftCell="A1">
      <selection activeCell="A6" sqref="A6"/>
    </sheetView>
  </sheetViews>
  <sheetFormatPr defaultColWidth="9.140625" defaultRowHeight="15"/>
  <cols>
    <col min="1" max="1" width="37.00390625" style="1" customWidth="1"/>
    <col min="2" max="2" width="35.28125" style="1" customWidth="1"/>
    <col min="3" max="3" width="35.00390625" style="1" customWidth="1"/>
    <col min="4" max="4" width="24.28125" style="1" customWidth="1"/>
    <col min="5" max="5" width="31.00390625" style="1" customWidth="1"/>
    <col min="6" max="6" width="34.7109375" style="1" customWidth="1"/>
    <col min="7" max="16384" width="9.140625" style="1" customWidth="1"/>
  </cols>
  <sheetData>
    <row r="1" spans="1:6" s="2" customFormat="1" ht="18.75">
      <c r="A1" s="28" t="s">
        <v>892</v>
      </c>
      <c r="B1" s="914" t="str">
        <f>[0]!Name</f>
        <v>Институт по физиология на растенията и генетика</v>
      </c>
      <c r="C1" s="914"/>
      <c r="D1" s="914"/>
      <c r="E1" s="914"/>
      <c r="F1" s="914"/>
    </row>
    <row r="2" s="2" customFormat="1" ht="21.75" customHeight="1"/>
    <row r="3" spans="1:13" s="7" customFormat="1" ht="109.5" customHeight="1" thickBot="1">
      <c r="A3" s="866" t="s">
        <v>643</v>
      </c>
      <c r="B3" s="866"/>
      <c r="C3" s="866"/>
      <c r="D3" s="866"/>
      <c r="E3" s="866"/>
      <c r="F3" s="866"/>
      <c r="G3" s="59"/>
      <c r="H3" s="59"/>
      <c r="I3" s="59"/>
      <c r="J3" s="59"/>
      <c r="K3" s="59"/>
      <c r="L3" s="59"/>
      <c r="M3" s="59"/>
    </row>
    <row r="4" spans="1:6" ht="146.25" customHeight="1" thickBot="1" thickTop="1">
      <c r="A4" s="29" t="s">
        <v>834</v>
      </c>
      <c r="B4" s="66" t="s">
        <v>1046</v>
      </c>
      <c r="C4" s="66" t="s">
        <v>1047</v>
      </c>
      <c r="D4" s="66" t="s">
        <v>801</v>
      </c>
      <c r="E4" s="31" t="s">
        <v>1048</v>
      </c>
      <c r="F4" s="301" t="s">
        <v>496</v>
      </c>
    </row>
    <row r="5" spans="1:6" ht="16.5" thickBot="1">
      <c r="A5" s="63" t="s">
        <v>918</v>
      </c>
      <c r="B5" s="64" t="s">
        <v>919</v>
      </c>
      <c r="C5" s="64" t="s">
        <v>920</v>
      </c>
      <c r="D5" s="64" t="s">
        <v>921</v>
      </c>
      <c r="E5" s="64" t="s">
        <v>937</v>
      </c>
      <c r="F5" s="302" t="s">
        <v>938</v>
      </c>
    </row>
    <row r="6" spans="1:6" s="7" customFormat="1" ht="15.75" thickTop="1">
      <c r="A6" s="208"/>
      <c r="B6" s="208"/>
      <c r="C6" s="208"/>
      <c r="D6" s="208"/>
      <c r="E6" s="300"/>
      <c r="F6" s="299"/>
    </row>
    <row r="7" spans="1:6" s="7" customFormat="1" ht="15">
      <c r="A7" s="209"/>
      <c r="B7" s="210"/>
      <c r="C7" s="216"/>
      <c r="D7" s="218"/>
      <c r="E7" s="226"/>
      <c r="F7" s="299"/>
    </row>
    <row r="8" spans="1:6" s="7" customFormat="1" ht="15">
      <c r="A8" s="209"/>
      <c r="B8" s="210"/>
      <c r="C8" s="216"/>
      <c r="D8" s="218"/>
      <c r="E8" s="226"/>
      <c r="F8" s="299"/>
    </row>
    <row r="9" spans="1:6" s="7" customFormat="1" ht="15">
      <c r="A9" s="209"/>
      <c r="B9" s="210"/>
      <c r="C9" s="216"/>
      <c r="D9" s="218"/>
      <c r="E9" s="226"/>
      <c r="F9" s="299"/>
    </row>
    <row r="10" spans="1:6" s="7" customFormat="1" ht="15">
      <c r="A10" s="209"/>
      <c r="B10" s="210"/>
      <c r="C10" s="216"/>
      <c r="D10" s="218"/>
      <c r="E10" s="226"/>
      <c r="F10" s="299"/>
    </row>
    <row r="11" spans="1:6" s="7" customFormat="1" ht="15.75" customHeight="1">
      <c r="A11" s="911" t="s">
        <v>790</v>
      </c>
      <c r="B11" s="912"/>
      <c r="C11" s="912"/>
      <c r="D11" s="912"/>
      <c r="E11" s="912"/>
      <c r="F11" s="912"/>
    </row>
  </sheetData>
  <sheetProtection insertRows="0" deleteRows="0"/>
  <mergeCells count="3">
    <mergeCell ref="A11:F11"/>
    <mergeCell ref="B1:F1"/>
    <mergeCell ref="A3:F3"/>
  </mergeCells>
  <conditionalFormatting sqref="B6:B10">
    <cfRule type="expression" priority="3" dxfId="0">
      <formula>AND(COUNTBLANK($A6)=0,COUNTBLANK($B6)=1)</formula>
    </cfRule>
  </conditionalFormatting>
  <conditionalFormatting sqref="C6:C10">
    <cfRule type="expression" priority="2" dxfId="0">
      <formula>AND(COUNTBLANK($A6)=0,COUNTBLANK($C6)=1)</formula>
    </cfRule>
  </conditionalFormatting>
  <conditionalFormatting sqref="D6:D10">
    <cfRule type="expression" priority="1" dxfId="0">
      <formula>AND(COUNTBLANK($A6)=0,COUNTBLANK($D6)=1)</formula>
    </cfRule>
  </conditionalFormatting>
  <printOptions horizontalCentered="1"/>
  <pageMargins left="0.2362204724409449" right="0.2362204724409449" top="0.7480314960629921" bottom="0.7480314960629921" header="0" footer="0"/>
  <pageSetup orientation="landscape" paperSize="9" scale="70"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6.xml><?xml version="1.0" encoding="utf-8"?>
<worksheet xmlns="http://schemas.openxmlformats.org/spreadsheetml/2006/main" xmlns:r="http://schemas.openxmlformats.org/officeDocument/2006/relationships">
  <dimension ref="A1:H11"/>
  <sheetViews>
    <sheetView showGridLines="0" zoomScale="80" zoomScaleNormal="80" zoomScalePageLayoutView="60" workbookViewId="0" topLeftCell="A1">
      <selection activeCell="A6" sqref="A6"/>
    </sheetView>
  </sheetViews>
  <sheetFormatPr defaultColWidth="9.140625" defaultRowHeight="15"/>
  <cols>
    <col min="1" max="1" width="49.57421875" style="1" customWidth="1"/>
    <col min="2" max="2" width="51.00390625" style="1" customWidth="1"/>
    <col min="3" max="3" width="41.421875" style="1" customWidth="1"/>
    <col min="4" max="16384" width="9.140625" style="1" customWidth="1"/>
  </cols>
  <sheetData>
    <row r="1" spans="1:3" s="2" customFormat="1" ht="18.75">
      <c r="A1" s="28" t="s">
        <v>892</v>
      </c>
      <c r="B1" s="801" t="str">
        <f>[0]!Name</f>
        <v>Институт по физиология на растенията и генетика</v>
      </c>
      <c r="C1" s="801"/>
    </row>
    <row r="2" s="2" customFormat="1" ht="21.75" customHeight="1"/>
    <row r="3" spans="1:8" s="7" customFormat="1" ht="104.25" customHeight="1" thickBot="1">
      <c r="A3" s="866" t="s">
        <v>644</v>
      </c>
      <c r="B3" s="866"/>
      <c r="C3" s="866"/>
      <c r="D3" s="59"/>
      <c r="E3" s="59"/>
      <c r="F3" s="59"/>
      <c r="G3" s="59"/>
      <c r="H3" s="59"/>
    </row>
    <row r="4" spans="1:3" ht="37.5" customHeight="1" thickBot="1" thickTop="1">
      <c r="A4" s="60" t="s">
        <v>834</v>
      </c>
      <c r="B4" s="61" t="s">
        <v>835</v>
      </c>
      <c r="C4" s="62" t="s">
        <v>1046</v>
      </c>
    </row>
    <row r="5" spans="1:3" ht="16.5" thickBot="1">
      <c r="A5" s="63" t="s">
        <v>918</v>
      </c>
      <c r="B5" s="64" t="s">
        <v>919</v>
      </c>
      <c r="C5" s="65" t="s">
        <v>920</v>
      </c>
    </row>
    <row r="6" spans="1:3" s="7" customFormat="1" ht="12.75" customHeight="1" thickTop="1">
      <c r="A6" s="208"/>
      <c r="B6" s="208"/>
      <c r="C6" s="208"/>
    </row>
    <row r="7" spans="1:3" s="7" customFormat="1" ht="15" customHeight="1">
      <c r="A7" s="212"/>
      <c r="B7" s="213"/>
      <c r="C7" s="219"/>
    </row>
    <row r="8" spans="1:3" s="7" customFormat="1" ht="15" customHeight="1">
      <c r="A8" s="209"/>
      <c r="B8" s="210"/>
      <c r="C8" s="211"/>
    </row>
    <row r="9" spans="1:3" s="7" customFormat="1" ht="15" customHeight="1">
      <c r="A9" s="212"/>
      <c r="B9" s="213"/>
      <c r="C9" s="219"/>
    </row>
    <row r="10" spans="1:3" s="7" customFormat="1" ht="15" customHeight="1">
      <c r="A10" s="209"/>
      <c r="B10" s="210"/>
      <c r="C10" s="211"/>
    </row>
    <row r="11" spans="1:3" s="7" customFormat="1" ht="15" customHeight="1" thickBot="1">
      <c r="A11" s="908" t="s">
        <v>790</v>
      </c>
      <c r="B11" s="909"/>
      <c r="C11" s="910"/>
    </row>
    <row r="12" ht="16.5" thickTop="1"/>
  </sheetData>
  <sheetProtection insertRows="0" deleteRows="0"/>
  <mergeCells count="3">
    <mergeCell ref="B1:C1"/>
    <mergeCell ref="A3:C3"/>
    <mergeCell ref="A11:C11"/>
  </mergeCells>
  <conditionalFormatting sqref="B6:B10">
    <cfRule type="expression" priority="2" dxfId="0">
      <formula>AND(COUNTBLANK($A6)=0,COUNTBLANK($B6)=1)</formula>
    </cfRule>
  </conditionalFormatting>
  <conditionalFormatting sqref="C6:C10">
    <cfRule type="expression" priority="1" dxfId="0">
      <formula>AND(COUNTBLANK($A6)=0,COUNTBLANK($C6)=1)</formula>
    </cfRule>
  </conditionalFormatting>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17.xml><?xml version="1.0" encoding="utf-8"?>
<worksheet xmlns="http://schemas.openxmlformats.org/spreadsheetml/2006/main" xmlns:r="http://schemas.openxmlformats.org/officeDocument/2006/relationships">
  <dimension ref="A1:O11"/>
  <sheetViews>
    <sheetView showGridLines="0" zoomScale="60" zoomScaleNormal="60" zoomScalePageLayoutView="40" workbookViewId="0" topLeftCell="A1">
      <selection activeCell="A3" sqref="A3:O3"/>
    </sheetView>
  </sheetViews>
  <sheetFormatPr defaultColWidth="9.140625" defaultRowHeight="15"/>
  <cols>
    <col min="1" max="2" width="12.8515625" style="1" customWidth="1"/>
    <col min="3" max="3" width="20.140625" style="1" customWidth="1"/>
    <col min="4" max="4" width="32.8515625" style="1" customWidth="1"/>
    <col min="5" max="5" width="16.140625" style="1" customWidth="1"/>
    <col min="6" max="6" width="24.7109375" style="1" customWidth="1"/>
    <col min="7" max="7" width="22.57421875" style="1" customWidth="1"/>
    <col min="8" max="8" width="18.8515625" style="1" customWidth="1"/>
    <col min="9" max="9" width="19.8515625" style="1" customWidth="1"/>
    <col min="10" max="10" width="15.140625" style="1" customWidth="1"/>
    <col min="11" max="11" width="19.28125" style="1" customWidth="1"/>
    <col min="12" max="12" width="30.00390625" style="1" customWidth="1"/>
    <col min="13" max="13" width="22.28125" style="1" customWidth="1"/>
    <col min="14" max="14" width="21.140625" style="1" customWidth="1"/>
    <col min="15" max="15" width="16.28125" style="1" customWidth="1"/>
    <col min="16" max="16384" width="9.140625" style="1" customWidth="1"/>
  </cols>
  <sheetData>
    <row r="1" spans="1:11" s="2" customFormat="1" ht="18.75">
      <c r="A1" s="865" t="s">
        <v>892</v>
      </c>
      <c r="B1" s="865"/>
      <c r="C1" s="865"/>
      <c r="D1" s="865"/>
      <c r="E1" s="801" t="str">
        <f>[0]!Name</f>
        <v>Институт по физиология на растенията и генетика</v>
      </c>
      <c r="F1" s="801"/>
      <c r="G1" s="801"/>
      <c r="H1" s="801"/>
      <c r="I1" s="801"/>
      <c r="J1" s="801"/>
      <c r="K1" s="801"/>
    </row>
    <row r="2" s="2" customFormat="1" ht="21.75" customHeight="1"/>
    <row r="3" spans="1:15" s="7" customFormat="1" ht="114.75" customHeight="1" thickBot="1">
      <c r="A3" s="866" t="s">
        <v>116</v>
      </c>
      <c r="B3" s="866"/>
      <c r="C3" s="866"/>
      <c r="D3" s="866"/>
      <c r="E3" s="866"/>
      <c r="F3" s="866"/>
      <c r="G3" s="866"/>
      <c r="H3" s="866"/>
      <c r="I3" s="866"/>
      <c r="J3" s="866"/>
      <c r="K3" s="866"/>
      <c r="L3" s="866"/>
      <c r="M3" s="866"/>
      <c r="N3" s="866"/>
      <c r="O3" s="866"/>
    </row>
    <row r="4" spans="1:15" ht="99.75" customHeight="1" thickBot="1" thickTop="1">
      <c r="A4" s="69" t="s">
        <v>797</v>
      </c>
      <c r="B4" s="163" t="s">
        <v>1052</v>
      </c>
      <c r="C4" s="163" t="s">
        <v>837</v>
      </c>
      <c r="D4" s="31" t="s">
        <v>353</v>
      </c>
      <c r="E4" s="31" t="s">
        <v>354</v>
      </c>
      <c r="F4" s="31" t="s">
        <v>1049</v>
      </c>
      <c r="G4" s="31" t="s">
        <v>1051</v>
      </c>
      <c r="H4" s="30" t="s">
        <v>836</v>
      </c>
      <c r="I4" s="31" t="s">
        <v>800</v>
      </c>
      <c r="J4" s="31" t="s">
        <v>356</v>
      </c>
      <c r="K4" s="31" t="s">
        <v>357</v>
      </c>
      <c r="L4" s="31" t="s">
        <v>325</v>
      </c>
      <c r="M4" s="31" t="s">
        <v>326</v>
      </c>
      <c r="N4" s="31" t="s">
        <v>760</v>
      </c>
      <c r="O4" s="32" t="s">
        <v>1050</v>
      </c>
    </row>
    <row r="5" spans="1:15" ht="16.5" thickBot="1">
      <c r="A5" s="63" t="s">
        <v>918</v>
      </c>
      <c r="B5" s="64" t="s">
        <v>919</v>
      </c>
      <c r="C5" s="64" t="s">
        <v>920</v>
      </c>
      <c r="D5" s="64" t="s">
        <v>921</v>
      </c>
      <c r="E5" s="64" t="s">
        <v>937</v>
      </c>
      <c r="F5" s="64" t="s">
        <v>938</v>
      </c>
      <c r="G5" s="64" t="s">
        <v>939</v>
      </c>
      <c r="H5" s="64" t="s">
        <v>940</v>
      </c>
      <c r="I5" s="64" t="s">
        <v>941</v>
      </c>
      <c r="J5" s="64" t="s">
        <v>942</v>
      </c>
      <c r="K5" s="64" t="s">
        <v>943</v>
      </c>
      <c r="L5" s="64" t="s">
        <v>944</v>
      </c>
      <c r="M5" s="64" t="s">
        <v>945</v>
      </c>
      <c r="N5" s="64" t="s">
        <v>946</v>
      </c>
      <c r="O5" s="65" t="s">
        <v>947</v>
      </c>
    </row>
    <row r="6" spans="1:15" s="133" customFormat="1" ht="12.75" customHeight="1" thickTop="1">
      <c r="A6" s="406"/>
      <c r="B6" s="303"/>
      <c r="C6" s="220"/>
      <c r="D6" s="416"/>
      <c r="E6" s="407"/>
      <c r="F6" s="407"/>
      <c r="G6" s="407"/>
      <c r="H6" s="407"/>
      <c r="I6" s="407"/>
      <c r="J6" s="276"/>
      <c r="K6" s="276"/>
      <c r="L6" s="276"/>
      <c r="M6" s="275"/>
      <c r="N6" s="275"/>
      <c r="O6" s="408"/>
    </row>
    <row r="7" spans="1:15" s="133" customFormat="1" ht="12.75" customHeight="1">
      <c r="A7" s="221"/>
      <c r="B7" s="303"/>
      <c r="C7" s="222"/>
      <c r="D7" s="223"/>
      <c r="E7" s="223"/>
      <c r="F7" s="223"/>
      <c r="G7" s="223"/>
      <c r="H7" s="223"/>
      <c r="I7" s="223"/>
      <c r="J7" s="278"/>
      <c r="K7" s="278"/>
      <c r="L7" s="278"/>
      <c r="M7" s="277"/>
      <c r="N7" s="277"/>
      <c r="O7" s="224"/>
    </row>
    <row r="8" spans="1:15" s="133" customFormat="1" ht="12.75" customHeight="1">
      <c r="A8" s="221"/>
      <c r="B8" s="303"/>
      <c r="C8" s="222"/>
      <c r="D8" s="223"/>
      <c r="E8" s="223"/>
      <c r="F8" s="223"/>
      <c r="G8" s="223"/>
      <c r="H8" s="223"/>
      <c r="I8" s="223"/>
      <c r="J8" s="278"/>
      <c r="K8" s="278"/>
      <c r="L8" s="278"/>
      <c r="M8" s="277"/>
      <c r="N8" s="277"/>
      <c r="O8" s="224"/>
    </row>
    <row r="9" spans="1:15" s="133" customFormat="1" ht="12.75" customHeight="1">
      <c r="A9" s="221"/>
      <c r="B9" s="303"/>
      <c r="C9" s="222"/>
      <c r="D9" s="223"/>
      <c r="E9" s="223"/>
      <c r="F9" s="223"/>
      <c r="G9" s="223"/>
      <c r="H9" s="223"/>
      <c r="I9" s="223"/>
      <c r="J9" s="278"/>
      <c r="K9" s="278"/>
      <c r="L9" s="278"/>
      <c r="M9" s="277"/>
      <c r="N9" s="277"/>
      <c r="O9" s="224"/>
    </row>
    <row r="10" spans="1:15" s="133" customFormat="1" ht="12.75" customHeight="1">
      <c r="A10" s="221"/>
      <c r="B10" s="303"/>
      <c r="C10" s="222"/>
      <c r="D10" s="223"/>
      <c r="E10" s="223"/>
      <c r="F10" s="223"/>
      <c r="G10" s="223"/>
      <c r="H10" s="223"/>
      <c r="I10" s="223"/>
      <c r="J10" s="278"/>
      <c r="K10" s="278"/>
      <c r="L10" s="278"/>
      <c r="M10" s="277"/>
      <c r="N10" s="277"/>
      <c r="O10" s="224"/>
    </row>
    <row r="11" spans="1:15" s="133" customFormat="1" ht="17.25" customHeight="1" thickBot="1">
      <c r="A11" s="908" t="s">
        <v>790</v>
      </c>
      <c r="B11" s="909"/>
      <c r="C11" s="909"/>
      <c r="D11" s="909"/>
      <c r="E11" s="909"/>
      <c r="F11" s="909"/>
      <c r="G11" s="909"/>
      <c r="H11" s="909"/>
      <c r="I11" s="909"/>
      <c r="J11" s="909"/>
      <c r="K11" s="909"/>
      <c r="L11" s="909"/>
      <c r="M11" s="909"/>
      <c r="N11" s="909"/>
      <c r="O11" s="909"/>
    </row>
    <row r="12" ht="16.5" thickTop="1"/>
  </sheetData>
  <sheetProtection insertRows="0" deleteRows="0"/>
  <mergeCells count="4">
    <mergeCell ref="A1:D1"/>
    <mergeCell ref="A3:O3"/>
    <mergeCell ref="E1:K1"/>
    <mergeCell ref="A11:O11"/>
  </mergeCells>
  <conditionalFormatting sqref="A6:A10">
    <cfRule type="expression" priority="8" dxfId="0">
      <formula>AND(COUNTBLANK($D6)=0,COUNTBLANK($A6)=1)</formula>
    </cfRule>
    <cfRule type="expression" priority="16" dxfId="0">
      <formula>AND(COUNTBLANK($C6)=0,COUNTBLANK($A6)=1)</formula>
    </cfRule>
  </conditionalFormatting>
  <conditionalFormatting sqref="D6:D10">
    <cfRule type="expression" priority="15" dxfId="0">
      <formula>AND(COUNTBLANK($C6)=0,COUNTBLANK($D6)=1)</formula>
    </cfRule>
  </conditionalFormatting>
  <conditionalFormatting sqref="E6:E10">
    <cfRule type="expression" priority="6" dxfId="0">
      <formula>AND(COUNTBLANK($D6)=0,COUNTBLANK($E6)=1)</formula>
    </cfRule>
    <cfRule type="expression" priority="14" dxfId="0">
      <formula>AND(COUNTBLANK($C6)=0,COUNTBLANK($E6)=1)</formula>
    </cfRule>
  </conditionalFormatting>
  <conditionalFormatting sqref="F6:F10">
    <cfRule type="expression" priority="5" dxfId="0">
      <formula>AND(COUNTBLANK($D6)=0,COUNTBLANK($F6)=1)</formula>
    </cfRule>
    <cfRule type="expression" priority="13" dxfId="0">
      <formula>AND(COUNTBLANK($C6)=0,COUNTBLANK($F6)=1)</formula>
    </cfRule>
  </conditionalFormatting>
  <conditionalFormatting sqref="G6:G10">
    <cfRule type="expression" priority="4" dxfId="0">
      <formula>AND(COUNTBLANK($D6)=0,COUNTBLANK($G6)=1)</formula>
    </cfRule>
    <cfRule type="expression" priority="12" dxfId="0">
      <formula>AND(COUNTBLANK($C6)=0,COUNTBLANK($G6)=1)</formula>
    </cfRule>
  </conditionalFormatting>
  <conditionalFormatting sqref="H6:H10">
    <cfRule type="expression" priority="3" dxfId="0">
      <formula>AND(COUNTBLANK($D6)=0,COUNTBLANK($H6)=1)</formula>
    </cfRule>
    <cfRule type="expression" priority="11" dxfId="0">
      <formula>AND(COUNTBLANK($C6)=0,COUNTBLANK($H6)=1)</formula>
    </cfRule>
  </conditionalFormatting>
  <conditionalFormatting sqref="I6:I10">
    <cfRule type="expression" priority="2" dxfId="0">
      <formula>AND(COUNTBLANK($D6)=0,COUNTBLANK($I6)=1)</formula>
    </cfRule>
    <cfRule type="expression" priority="10" dxfId="0">
      <formula>AND(COUNTBLANK($C6)=0,COUNTBLANK($I6)=1)</formula>
    </cfRule>
  </conditionalFormatting>
  <conditionalFormatting sqref="O6:O10">
    <cfRule type="expression" priority="1" dxfId="0">
      <formula>AND(COUNTBLANK($D6)=0,COUNTBLANK($O6)=1)</formula>
    </cfRule>
    <cfRule type="expression" priority="9" dxfId="0">
      <formula>AND(COUNTBLANK($C6)=0,COUNTBLANK($O6)=1)</formula>
    </cfRule>
  </conditionalFormatting>
  <conditionalFormatting sqref="C6:C10">
    <cfRule type="expression" priority="7" dxfId="0">
      <formula>AND(COUNTBLANK($D6)=0,COUNTBLANK($C6)=1)</formula>
    </cfRule>
  </conditionalFormatting>
  <dataValidations count="2">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 allowBlank="1" showInputMessage="1" showErrorMessage="1" error="Въведете годината с четири цифри" sqref="B6:B10"/>
  </dataValidations>
  <printOptions horizontalCentered="1"/>
  <pageMargins left="0.2362204724409449" right="0.2362204724409449" top="0.7480314960629921" bottom="0.7480314960629921" header="0" footer="0"/>
  <pageSetup orientation="landscape" paperSize="9" scale="44"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8.xml><?xml version="1.0" encoding="utf-8"?>
<worksheet xmlns="http://schemas.openxmlformats.org/spreadsheetml/2006/main" xmlns:r="http://schemas.openxmlformats.org/officeDocument/2006/relationships">
  <dimension ref="A1:O11"/>
  <sheetViews>
    <sheetView showGridLines="0" zoomScale="50" zoomScaleNormal="50" zoomScalePageLayoutView="40" workbookViewId="0" topLeftCell="A1">
      <selection activeCell="K24" sqref="K24"/>
    </sheetView>
  </sheetViews>
  <sheetFormatPr defaultColWidth="9.140625" defaultRowHeight="15"/>
  <cols>
    <col min="1" max="2" width="12.8515625" style="1" customWidth="1"/>
    <col min="3" max="3" width="24.57421875" style="1" customWidth="1"/>
    <col min="4" max="4" width="32.8515625" style="1" customWidth="1"/>
    <col min="5" max="5" width="16.140625" style="1" customWidth="1"/>
    <col min="6" max="6" width="36.421875" style="1" customWidth="1"/>
    <col min="7" max="7" width="22.421875" style="1" customWidth="1"/>
    <col min="8" max="8" width="18.8515625" style="1" customWidth="1"/>
    <col min="9" max="9" width="17.421875" style="1" customWidth="1"/>
    <col min="10" max="10" width="16.28125" style="1" customWidth="1"/>
    <col min="11" max="11" width="18.57421875" style="1" customWidth="1"/>
    <col min="12" max="12" width="26.140625" style="1" customWidth="1"/>
    <col min="13" max="13" width="19.8515625" style="1" customWidth="1"/>
    <col min="14" max="14" width="20.7109375" style="1" customWidth="1"/>
    <col min="15" max="15" width="16.7109375" style="1" customWidth="1"/>
    <col min="16" max="16384" width="9.140625" style="1" customWidth="1"/>
  </cols>
  <sheetData>
    <row r="1" spans="1:11" s="2" customFormat="1" ht="18.75">
      <c r="A1" s="865" t="s">
        <v>892</v>
      </c>
      <c r="B1" s="865"/>
      <c r="C1" s="865"/>
      <c r="D1" s="865"/>
      <c r="E1" s="801" t="str">
        <f>[0]!Name</f>
        <v>Институт по физиология на растенията и генетика</v>
      </c>
      <c r="F1" s="801"/>
      <c r="G1" s="801"/>
      <c r="H1" s="801"/>
      <c r="I1" s="801"/>
      <c r="J1" s="801"/>
      <c r="K1" s="801"/>
    </row>
    <row r="2" s="2" customFormat="1" ht="21.75" customHeight="1"/>
    <row r="3" spans="1:15" s="7" customFormat="1" ht="138" customHeight="1" thickBot="1">
      <c r="A3" s="866" t="s">
        <v>117</v>
      </c>
      <c r="B3" s="866"/>
      <c r="C3" s="866"/>
      <c r="D3" s="866"/>
      <c r="E3" s="866"/>
      <c r="F3" s="866"/>
      <c r="G3" s="866"/>
      <c r="H3" s="866"/>
      <c r="I3" s="866"/>
      <c r="J3" s="866"/>
      <c r="K3" s="866"/>
      <c r="L3" s="866"/>
      <c r="M3" s="866"/>
      <c r="N3" s="866"/>
      <c r="O3" s="866"/>
    </row>
    <row r="4" spans="1:15" ht="121.5" customHeight="1" thickBot="1" thickTop="1">
      <c r="A4" s="69" t="s">
        <v>797</v>
      </c>
      <c r="B4" s="163" t="s">
        <v>1052</v>
      </c>
      <c r="C4" s="163" t="s">
        <v>837</v>
      </c>
      <c r="D4" s="31" t="s">
        <v>353</v>
      </c>
      <c r="E4" s="31" t="s">
        <v>354</v>
      </c>
      <c r="F4" s="31" t="s">
        <v>1053</v>
      </c>
      <c r="G4" s="31" t="s">
        <v>1051</v>
      </c>
      <c r="H4" s="30" t="s">
        <v>836</v>
      </c>
      <c r="I4" s="31" t="s">
        <v>800</v>
      </c>
      <c r="J4" s="31" t="s">
        <v>356</v>
      </c>
      <c r="K4" s="31" t="s">
        <v>357</v>
      </c>
      <c r="L4" s="31" t="s">
        <v>325</v>
      </c>
      <c r="M4" s="31" t="s">
        <v>326</v>
      </c>
      <c r="N4" s="31" t="s">
        <v>760</v>
      </c>
      <c r="O4" s="32" t="s">
        <v>1050</v>
      </c>
    </row>
    <row r="5" spans="1:15" ht="16.5" thickBot="1">
      <c r="A5" s="63" t="s">
        <v>918</v>
      </c>
      <c r="B5" s="64" t="s">
        <v>919</v>
      </c>
      <c r="C5" s="64" t="s">
        <v>920</v>
      </c>
      <c r="D5" s="64" t="s">
        <v>921</v>
      </c>
      <c r="E5" s="64" t="s">
        <v>937</v>
      </c>
      <c r="F5" s="64" t="s">
        <v>938</v>
      </c>
      <c r="G5" s="64" t="s">
        <v>939</v>
      </c>
      <c r="H5" s="64" t="s">
        <v>940</v>
      </c>
      <c r="I5" s="64" t="s">
        <v>941</v>
      </c>
      <c r="J5" s="64" t="s">
        <v>942</v>
      </c>
      <c r="K5" s="64" t="s">
        <v>943</v>
      </c>
      <c r="L5" s="64" t="s">
        <v>944</v>
      </c>
      <c r="M5" s="64" t="s">
        <v>945</v>
      </c>
      <c r="N5" s="64" t="s">
        <v>946</v>
      </c>
      <c r="O5" s="65" t="s">
        <v>947</v>
      </c>
    </row>
    <row r="6" spans="1:15" s="12" customFormat="1" ht="15" thickTop="1">
      <c r="A6" s="406"/>
      <c r="B6" s="220"/>
      <c r="C6" s="220"/>
      <c r="D6" s="416"/>
      <c r="E6" s="407"/>
      <c r="F6" s="407"/>
      <c r="G6" s="407"/>
      <c r="H6" s="407"/>
      <c r="I6" s="407"/>
      <c r="J6" s="280"/>
      <c r="K6" s="280"/>
      <c r="L6" s="280"/>
      <c r="M6" s="279"/>
      <c r="N6" s="279"/>
      <c r="O6" s="408"/>
    </row>
    <row r="7" spans="1:15" s="12" customFormat="1" ht="14.25">
      <c r="A7" s="221"/>
      <c r="B7" s="222"/>
      <c r="C7" s="222"/>
      <c r="D7" s="223"/>
      <c r="E7" s="223"/>
      <c r="F7" s="223"/>
      <c r="G7" s="223"/>
      <c r="H7" s="223"/>
      <c r="I7" s="223"/>
      <c r="J7" s="282"/>
      <c r="K7" s="282"/>
      <c r="L7" s="282"/>
      <c r="M7" s="281"/>
      <c r="N7" s="281"/>
      <c r="O7" s="224"/>
    </row>
    <row r="8" spans="1:15" s="12" customFormat="1" ht="14.25">
      <c r="A8" s="221"/>
      <c r="B8" s="222"/>
      <c r="C8" s="222"/>
      <c r="D8" s="223"/>
      <c r="E8" s="223"/>
      <c r="F8" s="223"/>
      <c r="G8" s="223"/>
      <c r="H8" s="223"/>
      <c r="I8" s="223"/>
      <c r="J8" s="282"/>
      <c r="K8" s="282"/>
      <c r="L8" s="282"/>
      <c r="M8" s="281"/>
      <c r="N8" s="281"/>
      <c r="O8" s="224"/>
    </row>
    <row r="9" spans="1:15" s="12" customFormat="1" ht="14.25">
      <c r="A9" s="221"/>
      <c r="B9" s="222"/>
      <c r="C9" s="222"/>
      <c r="D9" s="223"/>
      <c r="E9" s="223"/>
      <c r="F9" s="223"/>
      <c r="G9" s="223"/>
      <c r="H9" s="223"/>
      <c r="I9" s="223"/>
      <c r="J9" s="282"/>
      <c r="K9" s="282"/>
      <c r="L9" s="282"/>
      <c r="M9" s="281"/>
      <c r="N9" s="281"/>
      <c r="O9" s="224"/>
    </row>
    <row r="10" spans="1:15" s="12" customFormat="1" ht="14.25">
      <c r="A10" s="221"/>
      <c r="B10" s="222"/>
      <c r="C10" s="222"/>
      <c r="D10" s="223"/>
      <c r="E10" s="223"/>
      <c r="F10" s="223"/>
      <c r="G10" s="223"/>
      <c r="H10" s="223"/>
      <c r="I10" s="223"/>
      <c r="J10" s="282"/>
      <c r="K10" s="282"/>
      <c r="L10" s="282"/>
      <c r="M10" s="281"/>
      <c r="N10" s="281"/>
      <c r="O10" s="224"/>
    </row>
    <row r="11" spans="1:15" s="12" customFormat="1" ht="15.75" customHeight="1" thickBot="1">
      <c r="A11" s="908" t="s">
        <v>790</v>
      </c>
      <c r="B11" s="909"/>
      <c r="C11" s="909"/>
      <c r="D11" s="909"/>
      <c r="E11" s="909"/>
      <c r="F11" s="909"/>
      <c r="G11" s="909"/>
      <c r="H11" s="909"/>
      <c r="I11" s="909"/>
      <c r="J11" s="909"/>
      <c r="K11" s="909"/>
      <c r="L11" s="909"/>
      <c r="M11" s="909"/>
      <c r="N11" s="909"/>
      <c r="O11" s="909"/>
    </row>
    <row r="12" ht="16.5" thickTop="1"/>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pageMargins left="0.2362204724409449" right="0.2362204724409449" top="0.5905511811023623" bottom="0.7480314960629921" header="0" footer="0"/>
  <pageSetup orientation="landscape" paperSize="9" scale="43"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19.xml><?xml version="1.0" encoding="utf-8"?>
<worksheet xmlns="http://schemas.openxmlformats.org/spreadsheetml/2006/main" xmlns:r="http://schemas.openxmlformats.org/officeDocument/2006/relationships">
  <dimension ref="A1:O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21.2812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865" t="s">
        <v>892</v>
      </c>
      <c r="B1" s="865"/>
      <c r="C1" s="865"/>
      <c r="D1" s="865"/>
      <c r="E1" s="801" t="str">
        <f>[0]!Name</f>
        <v>Институт по физиология на растенията и генетика</v>
      </c>
      <c r="F1" s="801"/>
      <c r="G1" s="801"/>
      <c r="H1" s="801"/>
      <c r="I1" s="801"/>
      <c r="J1" s="801"/>
      <c r="K1" s="801"/>
    </row>
    <row r="2" s="2" customFormat="1" ht="21.75" customHeight="1"/>
    <row r="3" spans="1:15" s="7" customFormat="1" ht="139.5" customHeight="1" thickBot="1">
      <c r="A3" s="866" t="s">
        <v>118</v>
      </c>
      <c r="B3" s="866"/>
      <c r="C3" s="866"/>
      <c r="D3" s="866"/>
      <c r="E3" s="866"/>
      <c r="F3" s="866"/>
      <c r="G3" s="866"/>
      <c r="H3" s="866"/>
      <c r="I3" s="866"/>
      <c r="J3" s="866"/>
      <c r="K3" s="866"/>
      <c r="L3" s="866"/>
      <c r="M3" s="866"/>
      <c r="N3" s="866"/>
      <c r="O3" s="866"/>
    </row>
    <row r="4" spans="1:15" ht="230.25" customHeight="1" thickBot="1" thickTop="1">
      <c r="A4" s="69" t="s">
        <v>797</v>
      </c>
      <c r="B4" s="163" t="s">
        <v>1052</v>
      </c>
      <c r="C4" s="163" t="s">
        <v>837</v>
      </c>
      <c r="D4" s="31" t="s">
        <v>353</v>
      </c>
      <c r="E4" s="31" t="s">
        <v>354</v>
      </c>
      <c r="F4" s="31" t="s">
        <v>1049</v>
      </c>
      <c r="G4" s="31" t="s">
        <v>1051</v>
      </c>
      <c r="H4" s="30" t="s">
        <v>836</v>
      </c>
      <c r="I4" s="31" t="s">
        <v>800</v>
      </c>
      <c r="J4" s="31" t="s">
        <v>356</v>
      </c>
      <c r="K4" s="31" t="s">
        <v>357</v>
      </c>
      <c r="L4" s="31" t="s">
        <v>325</v>
      </c>
      <c r="M4" s="31" t="s">
        <v>326</v>
      </c>
      <c r="N4" s="31" t="s">
        <v>760</v>
      </c>
      <c r="O4" s="32" t="s">
        <v>1050</v>
      </c>
    </row>
    <row r="5" spans="1:15" ht="16.5" thickBot="1">
      <c r="A5" s="63" t="s">
        <v>918</v>
      </c>
      <c r="B5" s="64" t="s">
        <v>919</v>
      </c>
      <c r="C5" s="64" t="s">
        <v>920</v>
      </c>
      <c r="D5" s="64" t="s">
        <v>921</v>
      </c>
      <c r="E5" s="64" t="s">
        <v>937</v>
      </c>
      <c r="F5" s="64" t="s">
        <v>938</v>
      </c>
      <c r="G5" s="64" t="s">
        <v>939</v>
      </c>
      <c r="H5" s="64" t="s">
        <v>940</v>
      </c>
      <c r="I5" s="64" t="s">
        <v>941</v>
      </c>
      <c r="J5" s="64" t="s">
        <v>942</v>
      </c>
      <c r="K5" s="64" t="s">
        <v>943</v>
      </c>
      <c r="L5" s="64" t="s">
        <v>944</v>
      </c>
      <c r="M5" s="64" t="s">
        <v>945</v>
      </c>
      <c r="N5" s="64" t="s">
        <v>946</v>
      </c>
      <c r="O5" s="65" t="s">
        <v>947</v>
      </c>
    </row>
    <row r="6" spans="1:15" s="12" customFormat="1" ht="15" thickTop="1">
      <c r="A6" s="406"/>
      <c r="B6" s="220"/>
      <c r="C6" s="220"/>
      <c r="D6" s="416"/>
      <c r="E6" s="407"/>
      <c r="F6" s="407"/>
      <c r="G6" s="407"/>
      <c r="H6" s="407"/>
      <c r="I6" s="407"/>
      <c r="J6" s="225"/>
      <c r="K6" s="225"/>
      <c r="L6" s="225"/>
      <c r="M6" s="396"/>
      <c r="N6" s="396"/>
      <c r="O6" s="408"/>
    </row>
    <row r="7" spans="1:15" s="12" customFormat="1" ht="14.25">
      <c r="A7" s="221"/>
      <c r="B7" s="222"/>
      <c r="C7" s="222"/>
      <c r="D7" s="223"/>
      <c r="E7" s="223"/>
      <c r="F7" s="223"/>
      <c r="G7" s="223"/>
      <c r="H7" s="223"/>
      <c r="I7" s="223"/>
      <c r="J7" s="226"/>
      <c r="K7" s="226"/>
      <c r="L7" s="226"/>
      <c r="M7" s="396"/>
      <c r="N7" s="396"/>
      <c r="O7" s="224"/>
    </row>
    <row r="8" spans="1:15" s="12" customFormat="1" ht="14.25">
      <c r="A8" s="221"/>
      <c r="B8" s="222"/>
      <c r="C8" s="222"/>
      <c r="D8" s="223"/>
      <c r="E8" s="223"/>
      <c r="F8" s="223"/>
      <c r="G8" s="223"/>
      <c r="H8" s="223"/>
      <c r="I8" s="223"/>
      <c r="J8" s="226"/>
      <c r="K8" s="226"/>
      <c r="L8" s="226"/>
      <c r="M8" s="396"/>
      <c r="N8" s="396"/>
      <c r="O8" s="224"/>
    </row>
    <row r="9" spans="1:15" s="12" customFormat="1" ht="14.25">
      <c r="A9" s="221"/>
      <c r="B9" s="222"/>
      <c r="C9" s="222"/>
      <c r="D9" s="223"/>
      <c r="E9" s="223"/>
      <c r="F9" s="223"/>
      <c r="G9" s="223"/>
      <c r="H9" s="223"/>
      <c r="I9" s="223"/>
      <c r="J9" s="226"/>
      <c r="K9" s="226"/>
      <c r="L9" s="226"/>
      <c r="M9" s="396"/>
      <c r="N9" s="396"/>
      <c r="O9" s="224"/>
    </row>
    <row r="10" spans="1:15" s="12" customFormat="1" ht="14.25">
      <c r="A10" s="221"/>
      <c r="B10" s="222"/>
      <c r="C10" s="222"/>
      <c r="D10" s="223"/>
      <c r="E10" s="223"/>
      <c r="F10" s="223"/>
      <c r="G10" s="223"/>
      <c r="H10" s="223"/>
      <c r="I10" s="223"/>
      <c r="J10" s="226"/>
      <c r="K10" s="226"/>
      <c r="L10" s="226"/>
      <c r="M10" s="396"/>
      <c r="N10" s="396"/>
      <c r="O10" s="224"/>
    </row>
    <row r="11" spans="1:15" s="12" customFormat="1" ht="15.75" customHeight="1" thickBot="1">
      <c r="A11" s="908" t="s">
        <v>790</v>
      </c>
      <c r="B11" s="909"/>
      <c r="C11" s="909"/>
      <c r="D11" s="909"/>
      <c r="E11" s="909"/>
      <c r="F11" s="909"/>
      <c r="G11" s="909"/>
      <c r="H11" s="909"/>
      <c r="I11" s="909"/>
      <c r="J11" s="909"/>
      <c r="K11" s="909"/>
      <c r="L11" s="909"/>
      <c r="M11" s="909"/>
      <c r="N11" s="909"/>
      <c r="O11" s="909"/>
    </row>
    <row r="12" ht="16.5" thickTop="1"/>
    <row r="13" ht="15.75">
      <c r="D13" s="3"/>
    </row>
  </sheetData>
  <sheetProtection insertRows="0" deleteRows="0"/>
  <mergeCells count="4">
    <mergeCell ref="E1:K1"/>
    <mergeCell ref="A1:D1"/>
    <mergeCell ref="A3:O3"/>
    <mergeCell ref="A11:O11"/>
  </mergeCells>
  <conditionalFormatting sqref="C6:C10">
    <cfRule type="expression" priority="18" dxfId="0">
      <formula>AND(COUNTBLANK($D6)=0,COUNTBLANK($C6)=1)</formula>
    </cfRule>
  </conditionalFormatting>
  <conditionalFormatting sqref="A6:A10">
    <cfRule type="expression" priority="16" dxfId="0">
      <formula>AND(COUNTBLANK($D6)=0,COUNTBLANK($A6)=1)</formula>
    </cfRule>
    <cfRule type="expression" priority="17" dxfId="0">
      <formula>AND(COUNTBLANK($C6)=0,COUNTBLANK($A6)=1)</formula>
    </cfRule>
  </conditionalFormatting>
  <conditionalFormatting sqref="B6:B10">
    <cfRule type="expression" priority="14" dxfId="0">
      <formula>AND(COUNTBLANK($C6)=0,COUNTBLANK($B6)=1)</formula>
    </cfRule>
    <cfRule type="expression" priority="15" dxfId="0">
      <formula>AND(COUNTBLANK($D6)=0,COUNTBLANK($B6)=1)</formula>
    </cfRule>
  </conditionalFormatting>
  <conditionalFormatting sqref="D6:D10">
    <cfRule type="expression" priority="13" dxfId="0">
      <formula>AND(COUNTBLANK($C6)=0,COUNTBLANK($D6)=1)</formula>
    </cfRule>
  </conditionalFormatting>
  <conditionalFormatting sqref="E6:E10">
    <cfRule type="expression" priority="11" dxfId="0">
      <formula>AND(COUNTBLANK($D6)=0,COUNTBLANK($E6)=1)</formula>
    </cfRule>
    <cfRule type="expression" priority="12" dxfId="0">
      <formula>AND(COUNTBLANK($C6)=0,COUNTBLANK($E6)=1)</formula>
    </cfRule>
  </conditionalFormatting>
  <conditionalFormatting sqref="F6:F10">
    <cfRule type="expression" priority="9" dxfId="0">
      <formula>AND(COUNTBLANK($D6)=0,COUNTBLANK($F6)=1)</formula>
    </cfRule>
    <cfRule type="expression" priority="10" dxfId="0">
      <formula>AND(COUNTBLANK($C6)=0,COUNTBLANK($F6)=1)</formula>
    </cfRule>
  </conditionalFormatting>
  <conditionalFormatting sqref="G6:G10">
    <cfRule type="expression" priority="7" dxfId="0">
      <formula>AND(COUNTBLANK($D6)=0,COUNTBLANK($G6)=1)</formula>
    </cfRule>
    <cfRule type="expression" priority="8" dxfId="0">
      <formula>AND(COUNTBLANK($C6)=0,COUNTBLANK($G6)=1)</formula>
    </cfRule>
  </conditionalFormatting>
  <conditionalFormatting sqref="H6:H10">
    <cfRule type="expression" priority="5" dxfId="0">
      <formula>AND(COUNTBLANK($D6)=0,COUNTBLANK($H6)=1)</formula>
    </cfRule>
    <cfRule type="expression" priority="6" dxfId="0">
      <formula>AND(COUNTBLANK($C6)=0,COUNTBLANK($H6)=1)</formula>
    </cfRule>
  </conditionalFormatting>
  <conditionalFormatting sqref="I6:I10">
    <cfRule type="expression" priority="3" dxfId="0">
      <formula>AND(COUNTBLANK($D6)=0,COUNTBLANK($I6)=1)</formula>
    </cfRule>
    <cfRule type="expression" priority="4" dxfId="0">
      <formula>AND(COUNTBLANK($C6)=0,COUNTBLANK($I6)=1)</formula>
    </cfRule>
  </conditionalFormatting>
  <conditionalFormatting sqref="O6:O10">
    <cfRule type="expression" priority="1" dxfId="0">
      <formula>AND(COUNTBLANK($D6)=0,COUNTBLANK($O6)=1)</formula>
    </cfRule>
    <cfRule type="expression" priority="2" dxfId="0">
      <formula>AND(COUNTBLANK($C6)=0,COUNTBLANK($O6)=1)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7480314960629921" bottom="0.7480314960629921" header="0" footer="0"/>
  <pageSetup orientation="landscape" paperSize="9" scale="44"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xml><?xml version="1.0" encoding="utf-8"?>
<worksheet xmlns="http://schemas.openxmlformats.org/spreadsheetml/2006/main" xmlns:r="http://schemas.openxmlformats.org/officeDocument/2006/relationships">
  <dimension ref="A1:X93"/>
  <sheetViews>
    <sheetView showGridLines="0" tabSelected="1" zoomScale="90" zoomScaleNormal="90" zoomScalePageLayoutView="80" workbookViewId="0" topLeftCell="A7">
      <selection activeCell="G9" sqref="G9"/>
    </sheetView>
  </sheetViews>
  <sheetFormatPr defaultColWidth="9.140625" defaultRowHeight="15"/>
  <cols>
    <col min="1" max="1" width="51.421875" style="7" customWidth="1"/>
    <col min="2" max="2" width="49.7109375" style="7" customWidth="1"/>
    <col min="3" max="3" width="20.421875" style="7" customWidth="1"/>
    <col min="4" max="4" width="18.28125" style="7" customWidth="1"/>
    <col min="5" max="16384" width="9.140625" style="7" customWidth="1"/>
  </cols>
  <sheetData>
    <row r="1" spans="1:24" s="27" customFormat="1" ht="22.5" customHeight="1">
      <c r="A1" s="28" t="s">
        <v>892</v>
      </c>
      <c r="B1" s="817" t="str">
        <f>[0]!Name</f>
        <v>Институт по физиология на растенията и генетика</v>
      </c>
      <c r="C1" s="817"/>
      <c r="D1" s="817"/>
      <c r="E1" s="26"/>
      <c r="F1" s="26"/>
      <c r="G1" s="26"/>
      <c r="H1" s="26"/>
      <c r="I1" s="26"/>
      <c r="J1" s="26"/>
      <c r="K1" s="26"/>
      <c r="L1" s="26"/>
      <c r="M1" s="26"/>
      <c r="N1" s="26"/>
      <c r="O1" s="26"/>
      <c r="P1" s="26"/>
      <c r="Q1" s="26"/>
      <c r="R1" s="26"/>
      <c r="S1" s="26"/>
      <c r="T1" s="26"/>
      <c r="U1" s="26"/>
      <c r="V1" s="26"/>
      <c r="W1" s="26"/>
      <c r="X1" s="26"/>
    </row>
    <row r="2" spans="1:4" ht="27.75" customHeight="1">
      <c r="A2" s="25"/>
      <c r="B2" s="25"/>
      <c r="C2" s="25"/>
      <c r="D2" s="25"/>
    </row>
    <row r="3" spans="1:4" ht="77.25" customHeight="1">
      <c r="A3" s="818" t="s">
        <v>922</v>
      </c>
      <c r="B3" s="819"/>
      <c r="C3" s="819"/>
      <c r="D3" s="819"/>
    </row>
    <row r="4" spans="1:4" ht="21" customHeight="1">
      <c r="A4" s="33"/>
      <c r="B4" s="283"/>
      <c r="C4" s="283"/>
      <c r="D4" s="283"/>
    </row>
    <row r="5" spans="1:4" ht="17.25" customHeight="1">
      <c r="A5" s="795" t="s">
        <v>396</v>
      </c>
      <c r="B5" s="796"/>
      <c r="C5" s="797"/>
      <c r="D5" s="293"/>
    </row>
    <row r="6" spans="1:4" ht="31.5" customHeight="1">
      <c r="A6" s="418"/>
      <c r="B6" s="418"/>
      <c r="C6" s="418"/>
      <c r="D6" s="419"/>
    </row>
    <row r="7" spans="1:4" ht="35.25" customHeight="1" thickBot="1">
      <c r="A7" s="798" t="s">
        <v>59</v>
      </c>
      <c r="B7" s="799"/>
      <c r="C7" s="799"/>
      <c r="D7" s="799"/>
    </row>
    <row r="8" spans="1:4" ht="24.75" customHeight="1" thickBot="1" thickTop="1">
      <c r="A8" s="803" t="s">
        <v>818</v>
      </c>
      <c r="B8" s="793"/>
      <c r="C8" s="793"/>
      <c r="D8" s="794"/>
    </row>
    <row r="9" spans="1:4" ht="37.5" customHeight="1" thickBot="1" thickTop="1">
      <c r="A9" s="29" t="s">
        <v>833</v>
      </c>
      <c r="B9" s="31" t="s">
        <v>1042</v>
      </c>
      <c r="C9" s="31" t="s">
        <v>908</v>
      </c>
      <c r="D9" s="32" t="s">
        <v>909</v>
      </c>
    </row>
    <row r="10" spans="1:4" ht="15.75" thickBot="1">
      <c r="A10" s="34" t="s">
        <v>918</v>
      </c>
      <c r="B10" s="35" t="s">
        <v>919</v>
      </c>
      <c r="C10" s="35" t="s">
        <v>920</v>
      </c>
      <c r="D10" s="36" t="s">
        <v>921</v>
      </c>
    </row>
    <row r="11" spans="1:4" ht="15.75" thickTop="1">
      <c r="A11" s="432" t="s">
        <v>172</v>
      </c>
      <c r="B11" s="432" t="s">
        <v>102</v>
      </c>
      <c r="C11" s="433" t="s">
        <v>911</v>
      </c>
      <c r="D11" s="434" t="s">
        <v>915</v>
      </c>
    </row>
    <row r="12" spans="1:4" ht="15">
      <c r="A12" s="435" t="s">
        <v>92</v>
      </c>
      <c r="B12" s="432" t="s">
        <v>103</v>
      </c>
      <c r="C12" s="433" t="s">
        <v>910</v>
      </c>
      <c r="D12" s="434" t="s">
        <v>914</v>
      </c>
    </row>
    <row r="13" spans="1:4" ht="15">
      <c r="A13" s="435" t="s">
        <v>93</v>
      </c>
      <c r="B13" s="432" t="s">
        <v>656</v>
      </c>
      <c r="C13" s="433" t="s">
        <v>910</v>
      </c>
      <c r="D13" s="434" t="s">
        <v>914</v>
      </c>
    </row>
    <row r="14" spans="1:4" ht="15">
      <c r="A14" s="435" t="s">
        <v>94</v>
      </c>
      <c r="B14" s="432" t="s">
        <v>104</v>
      </c>
      <c r="C14" s="433" t="s">
        <v>910</v>
      </c>
      <c r="D14" s="434" t="s">
        <v>914</v>
      </c>
    </row>
    <row r="15" spans="1:4" ht="15">
      <c r="A15" s="435" t="s">
        <v>95</v>
      </c>
      <c r="B15" s="432" t="s">
        <v>105</v>
      </c>
      <c r="C15" s="433" t="s">
        <v>910</v>
      </c>
      <c r="D15" s="424" t="s">
        <v>913</v>
      </c>
    </row>
    <row r="16" spans="1:4" ht="15">
      <c r="A16" s="435" t="s">
        <v>97</v>
      </c>
      <c r="B16" s="432" t="s">
        <v>106</v>
      </c>
      <c r="C16" s="433" t="s">
        <v>910</v>
      </c>
      <c r="D16" s="434" t="s">
        <v>912</v>
      </c>
    </row>
    <row r="17" spans="1:4" ht="15">
      <c r="A17" s="435" t="s">
        <v>96</v>
      </c>
      <c r="B17" s="432" t="s">
        <v>107</v>
      </c>
      <c r="C17" s="433" t="s">
        <v>910</v>
      </c>
      <c r="D17" s="434" t="s">
        <v>912</v>
      </c>
    </row>
    <row r="18" spans="1:4" ht="15">
      <c r="A18" s="435" t="s">
        <v>98</v>
      </c>
      <c r="B18" s="432" t="s">
        <v>108</v>
      </c>
      <c r="C18" s="433"/>
      <c r="D18" s="434" t="s">
        <v>912</v>
      </c>
    </row>
    <row r="19" spans="1:4" ht="15">
      <c r="A19" s="435" t="s">
        <v>99</v>
      </c>
      <c r="B19" s="421" t="s">
        <v>109</v>
      </c>
      <c r="C19" s="433"/>
      <c r="D19" s="434" t="s">
        <v>912</v>
      </c>
    </row>
    <row r="20" spans="1:4" s="425" customFormat="1" ht="15">
      <c r="A20" s="421" t="s">
        <v>205</v>
      </c>
      <c r="B20" s="422" t="s">
        <v>452</v>
      </c>
      <c r="C20" s="423" t="s">
        <v>910</v>
      </c>
      <c r="D20" s="424" t="s">
        <v>206</v>
      </c>
    </row>
    <row r="21" spans="1:4" s="425" customFormat="1" ht="15">
      <c r="A21" s="426" t="s">
        <v>207</v>
      </c>
      <c r="B21" s="427" t="s">
        <v>547</v>
      </c>
      <c r="C21" s="428" t="s">
        <v>910</v>
      </c>
      <c r="D21" s="429" t="s">
        <v>206</v>
      </c>
    </row>
    <row r="22" spans="1:4" s="425" customFormat="1" ht="15">
      <c r="A22" s="426" t="s">
        <v>208</v>
      </c>
      <c r="B22" s="427" t="s">
        <v>548</v>
      </c>
      <c r="C22" s="428" t="s">
        <v>910</v>
      </c>
      <c r="D22" s="429" t="s">
        <v>209</v>
      </c>
    </row>
    <row r="23" spans="1:4" s="425" customFormat="1" ht="15">
      <c r="A23" s="426" t="s">
        <v>210</v>
      </c>
      <c r="B23" s="427" t="s">
        <v>549</v>
      </c>
      <c r="C23" s="428" t="s">
        <v>910</v>
      </c>
      <c r="D23" s="429" t="s">
        <v>209</v>
      </c>
    </row>
    <row r="24" spans="1:4" s="425" customFormat="1" ht="15">
      <c r="A24" s="426" t="s">
        <v>704</v>
      </c>
      <c r="B24" s="427" t="s">
        <v>550</v>
      </c>
      <c r="C24" s="428" t="s">
        <v>910</v>
      </c>
      <c r="D24" s="429" t="s">
        <v>705</v>
      </c>
    </row>
    <row r="25" spans="1:4" s="425" customFormat="1" ht="15">
      <c r="A25" s="426" t="s">
        <v>706</v>
      </c>
      <c r="B25" s="430" t="s">
        <v>551</v>
      </c>
      <c r="C25" s="428" t="s">
        <v>910</v>
      </c>
      <c r="D25" s="429" t="s">
        <v>705</v>
      </c>
    </row>
    <row r="26" spans="1:4" s="425" customFormat="1" ht="15">
      <c r="A26" s="426" t="s">
        <v>707</v>
      </c>
      <c r="B26" s="427" t="s">
        <v>552</v>
      </c>
      <c r="C26" s="428" t="s">
        <v>910</v>
      </c>
      <c r="D26" s="429" t="s">
        <v>705</v>
      </c>
    </row>
    <row r="27" spans="1:4" s="425" customFormat="1" ht="15">
      <c r="A27" s="426" t="s">
        <v>708</v>
      </c>
      <c r="B27" s="427" t="s">
        <v>553</v>
      </c>
      <c r="C27" s="428" t="s">
        <v>910</v>
      </c>
      <c r="D27" s="429" t="s">
        <v>705</v>
      </c>
    </row>
    <row r="28" spans="1:4" s="425" customFormat="1" ht="15">
      <c r="A28" s="426" t="s">
        <v>709</v>
      </c>
      <c r="B28" s="427" t="s">
        <v>554</v>
      </c>
      <c r="C28" s="428" t="s">
        <v>910</v>
      </c>
      <c r="D28" s="429" t="s">
        <v>710</v>
      </c>
    </row>
    <row r="29" spans="1:4" s="425" customFormat="1" ht="15.75">
      <c r="A29" s="436" t="s">
        <v>711</v>
      </c>
      <c r="B29" s="437" t="s">
        <v>555</v>
      </c>
      <c r="C29" s="438"/>
      <c r="D29" s="439" t="s">
        <v>710</v>
      </c>
    </row>
    <row r="30" spans="1:4" ht="15">
      <c r="A30" s="421" t="s">
        <v>712</v>
      </c>
      <c r="B30" s="421" t="s">
        <v>556</v>
      </c>
      <c r="C30" s="422" t="s">
        <v>910</v>
      </c>
      <c r="D30" s="424" t="s">
        <v>915</v>
      </c>
    </row>
    <row r="31" spans="1:4" ht="15">
      <c r="A31" s="426" t="s">
        <v>713</v>
      </c>
      <c r="B31" s="421" t="s">
        <v>557</v>
      </c>
      <c r="C31" s="422" t="s">
        <v>910</v>
      </c>
      <c r="D31" s="424" t="s">
        <v>914</v>
      </c>
    </row>
    <row r="32" spans="1:4" ht="15">
      <c r="A32" s="426" t="s">
        <v>714</v>
      </c>
      <c r="B32" s="421" t="s">
        <v>0</v>
      </c>
      <c r="C32" s="422" t="s">
        <v>910</v>
      </c>
      <c r="D32" s="424" t="s">
        <v>715</v>
      </c>
    </row>
    <row r="33" spans="1:4" ht="15">
      <c r="A33" s="426" t="s">
        <v>716</v>
      </c>
      <c r="B33" s="421" t="s">
        <v>1</v>
      </c>
      <c r="C33" s="422" t="s">
        <v>717</v>
      </c>
      <c r="D33" s="424" t="s">
        <v>913</v>
      </c>
    </row>
    <row r="34" spans="1:4" ht="15">
      <c r="A34" s="426" t="s">
        <v>718</v>
      </c>
      <c r="B34" s="421" t="s">
        <v>2</v>
      </c>
      <c r="C34" s="422" t="s">
        <v>717</v>
      </c>
      <c r="D34" s="424" t="s">
        <v>912</v>
      </c>
    </row>
    <row r="35" spans="1:4" ht="15">
      <c r="A35" s="426" t="s">
        <v>249</v>
      </c>
      <c r="B35" s="421" t="s">
        <v>3</v>
      </c>
      <c r="C35" s="422" t="s">
        <v>910</v>
      </c>
      <c r="D35" s="424" t="s">
        <v>715</v>
      </c>
    </row>
    <row r="36" spans="1:4" ht="15">
      <c r="A36" s="426" t="s">
        <v>250</v>
      </c>
      <c r="B36" s="421" t="s">
        <v>4</v>
      </c>
      <c r="C36" s="422"/>
      <c r="D36" s="424" t="s">
        <v>912</v>
      </c>
    </row>
    <row r="37" spans="1:4" ht="15">
      <c r="A37" s="426" t="s">
        <v>251</v>
      </c>
      <c r="B37" s="421" t="s">
        <v>5</v>
      </c>
      <c r="C37" s="422"/>
      <c r="D37" s="424" t="s">
        <v>912</v>
      </c>
    </row>
    <row r="38" spans="1:4" ht="15">
      <c r="A38" s="426" t="s">
        <v>252</v>
      </c>
      <c r="B38" s="421" t="s">
        <v>6</v>
      </c>
      <c r="C38" s="422"/>
      <c r="D38" s="424" t="s">
        <v>912</v>
      </c>
    </row>
    <row r="39" spans="1:4" ht="15">
      <c r="A39" s="426" t="s">
        <v>253</v>
      </c>
      <c r="B39" s="421" t="s">
        <v>7</v>
      </c>
      <c r="C39" s="422"/>
      <c r="D39" s="424" t="s">
        <v>912</v>
      </c>
    </row>
    <row r="40" spans="1:4" ht="15">
      <c r="A40" s="426" t="s">
        <v>254</v>
      </c>
      <c r="B40" s="421" t="s">
        <v>67</v>
      </c>
      <c r="C40" s="422"/>
      <c r="D40" s="424" t="s">
        <v>912</v>
      </c>
    </row>
    <row r="41" spans="1:4" ht="15">
      <c r="A41" s="426" t="s">
        <v>255</v>
      </c>
      <c r="B41" s="421" t="s">
        <v>68</v>
      </c>
      <c r="C41" s="422"/>
      <c r="D41" s="424" t="s">
        <v>912</v>
      </c>
    </row>
    <row r="42" spans="1:4" ht="15">
      <c r="A42" s="426" t="s">
        <v>256</v>
      </c>
      <c r="B42" s="421" t="s">
        <v>69</v>
      </c>
      <c r="C42" s="422"/>
      <c r="D42" s="424" t="s">
        <v>912</v>
      </c>
    </row>
    <row r="43" spans="1:4" ht="15">
      <c r="A43" s="426" t="s">
        <v>257</v>
      </c>
      <c r="B43" s="421" t="s">
        <v>70</v>
      </c>
      <c r="C43" s="422"/>
      <c r="D43" s="424" t="s">
        <v>912</v>
      </c>
    </row>
    <row r="44" spans="1:4" ht="15">
      <c r="A44" s="421" t="s">
        <v>258</v>
      </c>
      <c r="B44" s="421" t="s">
        <v>259</v>
      </c>
      <c r="C44" s="422" t="s">
        <v>910</v>
      </c>
      <c r="D44" s="424" t="s">
        <v>914</v>
      </c>
    </row>
    <row r="45" spans="1:4" ht="28.5">
      <c r="A45" s="426" t="s">
        <v>260</v>
      </c>
      <c r="B45" s="427" t="s">
        <v>261</v>
      </c>
      <c r="C45" s="422" t="s">
        <v>910</v>
      </c>
      <c r="D45" s="424" t="s">
        <v>914</v>
      </c>
    </row>
    <row r="46" spans="1:4" ht="15">
      <c r="A46" s="426" t="s">
        <v>262</v>
      </c>
      <c r="B46" s="421" t="s">
        <v>263</v>
      </c>
      <c r="C46" s="422" t="s">
        <v>910</v>
      </c>
      <c r="D46" s="424" t="s">
        <v>913</v>
      </c>
    </row>
    <row r="47" spans="1:4" ht="15">
      <c r="A47" s="426" t="s">
        <v>264</v>
      </c>
      <c r="B47" s="421" t="s">
        <v>265</v>
      </c>
      <c r="C47" s="422" t="s">
        <v>910</v>
      </c>
      <c r="D47" s="424" t="s">
        <v>913</v>
      </c>
    </row>
    <row r="48" spans="1:4" ht="15">
      <c r="A48" s="426" t="s">
        <v>266</v>
      </c>
      <c r="B48" s="421" t="s">
        <v>267</v>
      </c>
      <c r="C48" s="422" t="s">
        <v>910</v>
      </c>
      <c r="D48" s="424" t="s">
        <v>913</v>
      </c>
    </row>
    <row r="49" spans="1:4" ht="15">
      <c r="A49" s="426" t="s">
        <v>268</v>
      </c>
      <c r="B49" s="421" t="s">
        <v>269</v>
      </c>
      <c r="C49" s="422" t="s">
        <v>910</v>
      </c>
      <c r="D49" s="424" t="s">
        <v>913</v>
      </c>
    </row>
    <row r="50" spans="1:4" ht="15">
      <c r="A50" s="426" t="s">
        <v>270</v>
      </c>
      <c r="B50" s="421" t="s">
        <v>271</v>
      </c>
      <c r="C50" s="422" t="s">
        <v>910</v>
      </c>
      <c r="D50" s="424" t="s">
        <v>913</v>
      </c>
    </row>
    <row r="51" spans="1:4" ht="15">
      <c r="A51" s="421" t="s">
        <v>272</v>
      </c>
      <c r="B51" s="421" t="s">
        <v>273</v>
      </c>
      <c r="C51" s="422" t="s">
        <v>910</v>
      </c>
      <c r="D51" s="424" t="s">
        <v>915</v>
      </c>
    </row>
    <row r="52" spans="1:4" ht="15">
      <c r="A52" s="426" t="s">
        <v>274</v>
      </c>
      <c r="B52" s="421" t="s">
        <v>275</v>
      </c>
      <c r="C52" s="422" t="s">
        <v>910</v>
      </c>
      <c r="D52" s="424" t="s">
        <v>914</v>
      </c>
    </row>
    <row r="53" spans="1:4" ht="15">
      <c r="A53" s="426" t="s">
        <v>276</v>
      </c>
      <c r="B53" s="421" t="s">
        <v>277</v>
      </c>
      <c r="C53" s="422" t="s">
        <v>910</v>
      </c>
      <c r="D53" s="424" t="s">
        <v>914</v>
      </c>
    </row>
    <row r="54" spans="1:4" ht="15">
      <c r="A54" s="426" t="s">
        <v>278</v>
      </c>
      <c r="B54" s="421" t="s">
        <v>279</v>
      </c>
      <c r="C54" s="422" t="s">
        <v>910</v>
      </c>
      <c r="D54" s="424" t="s">
        <v>914</v>
      </c>
    </row>
    <row r="55" spans="1:4" ht="28.5">
      <c r="A55" s="426" t="s">
        <v>280</v>
      </c>
      <c r="B55" s="421" t="s">
        <v>281</v>
      </c>
      <c r="C55" s="422" t="s">
        <v>910</v>
      </c>
      <c r="D55" s="424" t="s">
        <v>914</v>
      </c>
    </row>
    <row r="56" spans="1:4" ht="15">
      <c r="A56" s="426" t="s">
        <v>282</v>
      </c>
      <c r="B56" s="421" t="s">
        <v>283</v>
      </c>
      <c r="C56" s="422" t="s">
        <v>910</v>
      </c>
      <c r="D56" s="424" t="s">
        <v>913</v>
      </c>
    </row>
    <row r="57" spans="1:4" ht="15">
      <c r="A57" s="426" t="s">
        <v>284</v>
      </c>
      <c r="B57" s="421" t="s">
        <v>285</v>
      </c>
      <c r="C57" s="422" t="s">
        <v>910</v>
      </c>
      <c r="D57" s="424" t="s">
        <v>913</v>
      </c>
    </row>
    <row r="58" spans="1:4" ht="15">
      <c r="A58" s="426" t="s">
        <v>286</v>
      </c>
      <c r="B58" s="421" t="s">
        <v>287</v>
      </c>
      <c r="C58" s="422"/>
      <c r="D58" s="424" t="s">
        <v>913</v>
      </c>
    </row>
    <row r="59" spans="1:4" ht="15">
      <c r="A59" s="426" t="s">
        <v>288</v>
      </c>
      <c r="B59" s="421" t="s">
        <v>289</v>
      </c>
      <c r="C59" s="422"/>
      <c r="D59" s="424" t="s">
        <v>913</v>
      </c>
    </row>
    <row r="60" spans="1:4" ht="15">
      <c r="A60" s="426" t="s">
        <v>290</v>
      </c>
      <c r="B60" s="421" t="s">
        <v>291</v>
      </c>
      <c r="C60" s="422"/>
      <c r="D60" s="424" t="s">
        <v>913</v>
      </c>
    </row>
    <row r="61" spans="1:4" ht="15">
      <c r="A61" s="426" t="s">
        <v>292</v>
      </c>
      <c r="B61" s="421" t="s">
        <v>293</v>
      </c>
      <c r="C61" s="422"/>
      <c r="D61" s="424" t="s">
        <v>913</v>
      </c>
    </row>
    <row r="62" spans="1:4" ht="15">
      <c r="A62" s="426" t="s">
        <v>294</v>
      </c>
      <c r="B62" s="421" t="s">
        <v>295</v>
      </c>
      <c r="C62" s="422"/>
      <c r="D62" s="424" t="s">
        <v>912</v>
      </c>
    </row>
    <row r="63" spans="1:4" ht="15">
      <c r="A63" s="421" t="s">
        <v>447</v>
      </c>
      <c r="B63" s="421" t="s">
        <v>448</v>
      </c>
      <c r="C63" s="422" t="s">
        <v>910</v>
      </c>
      <c r="D63" s="424" t="s">
        <v>915</v>
      </c>
    </row>
    <row r="64" spans="1:4" ht="15">
      <c r="A64" s="426" t="s">
        <v>449</v>
      </c>
      <c r="B64" s="421" t="s">
        <v>450</v>
      </c>
      <c r="C64" s="422" t="s">
        <v>910</v>
      </c>
      <c r="D64" s="424" t="s">
        <v>914</v>
      </c>
    </row>
    <row r="65" spans="1:4" ht="15">
      <c r="A65" s="426" t="s">
        <v>451</v>
      </c>
      <c r="B65" s="421" t="s">
        <v>452</v>
      </c>
      <c r="C65" s="422" t="s">
        <v>910</v>
      </c>
      <c r="D65" s="424" t="s">
        <v>914</v>
      </c>
    </row>
    <row r="66" spans="1:4" ht="15">
      <c r="A66" s="426" t="s">
        <v>453</v>
      </c>
      <c r="B66" s="421" t="s">
        <v>454</v>
      </c>
      <c r="C66" s="422" t="s">
        <v>910</v>
      </c>
      <c r="D66" s="424" t="s">
        <v>914</v>
      </c>
    </row>
    <row r="67" spans="1:4" ht="15">
      <c r="A67" s="426" t="s">
        <v>455</v>
      </c>
      <c r="B67" s="421" t="s">
        <v>456</v>
      </c>
      <c r="C67" s="422" t="s">
        <v>910</v>
      </c>
      <c r="D67" s="424" t="s">
        <v>914</v>
      </c>
    </row>
    <row r="68" spans="1:4" ht="15">
      <c r="A68" s="426" t="s">
        <v>457</v>
      </c>
      <c r="B68" s="421" t="s">
        <v>458</v>
      </c>
      <c r="C68" s="422" t="s">
        <v>910</v>
      </c>
      <c r="D68" s="424" t="s">
        <v>914</v>
      </c>
    </row>
    <row r="69" spans="1:4" ht="15">
      <c r="A69" s="426" t="s">
        <v>459</v>
      </c>
      <c r="B69" s="421" t="s">
        <v>460</v>
      </c>
      <c r="C69" s="422" t="s">
        <v>910</v>
      </c>
      <c r="D69" s="424" t="s">
        <v>913</v>
      </c>
    </row>
    <row r="70" spans="1:4" ht="15">
      <c r="A70" s="426" t="s">
        <v>461</v>
      </c>
      <c r="B70" s="421" t="s">
        <v>462</v>
      </c>
      <c r="C70" s="422" t="s">
        <v>910</v>
      </c>
      <c r="D70" s="424" t="s">
        <v>913</v>
      </c>
    </row>
    <row r="71" spans="1:4" ht="15">
      <c r="A71" s="426" t="s">
        <v>463</v>
      </c>
      <c r="B71" s="421" t="s">
        <v>464</v>
      </c>
      <c r="C71" s="422" t="s">
        <v>910</v>
      </c>
      <c r="D71" s="424" t="s">
        <v>913</v>
      </c>
    </row>
    <row r="72" spans="1:4" ht="15">
      <c r="A72" s="426" t="s">
        <v>465</v>
      </c>
      <c r="B72" s="421" t="s">
        <v>466</v>
      </c>
      <c r="C72" s="422" t="s">
        <v>910</v>
      </c>
      <c r="D72" s="424" t="s">
        <v>913</v>
      </c>
    </row>
    <row r="73" spans="1:4" ht="15">
      <c r="A73" s="426" t="s">
        <v>467</v>
      </c>
      <c r="B73" s="421" t="s">
        <v>468</v>
      </c>
      <c r="C73" s="422" t="s">
        <v>910</v>
      </c>
      <c r="D73" s="424" t="s">
        <v>912</v>
      </c>
    </row>
    <row r="74" spans="1:4" ht="15">
      <c r="A74" s="421" t="s">
        <v>562</v>
      </c>
      <c r="B74" s="440" t="s">
        <v>563</v>
      </c>
      <c r="C74" s="422" t="s">
        <v>911</v>
      </c>
      <c r="D74" s="424" t="s">
        <v>915</v>
      </c>
    </row>
    <row r="75" spans="1:4" ht="15">
      <c r="A75" s="426" t="s">
        <v>564</v>
      </c>
      <c r="B75" s="440" t="s">
        <v>565</v>
      </c>
      <c r="C75" s="422" t="s">
        <v>910</v>
      </c>
      <c r="D75" s="424" t="s">
        <v>915</v>
      </c>
    </row>
    <row r="76" spans="1:4" ht="15">
      <c r="A76" s="426" t="s">
        <v>566</v>
      </c>
      <c r="B76" s="440" t="s">
        <v>567</v>
      </c>
      <c r="C76" s="422" t="s">
        <v>910</v>
      </c>
      <c r="D76" s="424" t="s">
        <v>915</v>
      </c>
    </row>
    <row r="77" spans="1:4" ht="15">
      <c r="A77" s="426" t="s">
        <v>568</v>
      </c>
      <c r="B77" s="440" t="s">
        <v>125</v>
      </c>
      <c r="C77" s="422" t="s">
        <v>910</v>
      </c>
      <c r="D77" s="424" t="s">
        <v>914</v>
      </c>
    </row>
    <row r="78" spans="1:4" ht="15">
      <c r="A78" s="426" t="s">
        <v>569</v>
      </c>
      <c r="B78" s="440" t="s">
        <v>570</v>
      </c>
      <c r="C78" s="422" t="s">
        <v>910</v>
      </c>
      <c r="D78" s="424" t="s">
        <v>915</v>
      </c>
    </row>
    <row r="79" spans="1:4" ht="15">
      <c r="A79" s="426" t="s">
        <v>571</v>
      </c>
      <c r="B79" s="440" t="s">
        <v>572</v>
      </c>
      <c r="C79" s="422" t="s">
        <v>910</v>
      </c>
      <c r="D79" s="424" t="s">
        <v>914</v>
      </c>
    </row>
    <row r="80" spans="1:4" ht="15">
      <c r="A80" s="426" t="s">
        <v>573</v>
      </c>
      <c r="B80" s="440" t="s">
        <v>574</v>
      </c>
      <c r="C80" s="422" t="s">
        <v>910</v>
      </c>
      <c r="D80" s="424" t="s">
        <v>913</v>
      </c>
    </row>
    <row r="81" spans="1:4" ht="15">
      <c r="A81" s="426" t="s">
        <v>575</v>
      </c>
      <c r="B81" s="440" t="s">
        <v>576</v>
      </c>
      <c r="C81" s="422" t="s">
        <v>910</v>
      </c>
      <c r="D81" s="424" t="s">
        <v>913</v>
      </c>
    </row>
    <row r="82" spans="1:4" ht="15">
      <c r="A82" s="426" t="s">
        <v>577</v>
      </c>
      <c r="B82" s="440" t="s">
        <v>578</v>
      </c>
      <c r="C82" s="422" t="s">
        <v>910</v>
      </c>
      <c r="D82" s="424" t="s">
        <v>913</v>
      </c>
    </row>
    <row r="83" spans="1:4" ht="15">
      <c r="A83" s="426" t="s">
        <v>579</v>
      </c>
      <c r="B83" s="440" t="s">
        <v>580</v>
      </c>
      <c r="C83" s="422" t="s">
        <v>910</v>
      </c>
      <c r="D83" s="424" t="s">
        <v>913</v>
      </c>
    </row>
    <row r="84" spans="1:4" ht="15">
      <c r="A84" s="426" t="s">
        <v>581</v>
      </c>
      <c r="B84" s="440" t="s">
        <v>582</v>
      </c>
      <c r="C84" s="422" t="s">
        <v>910</v>
      </c>
      <c r="D84" s="424" t="s">
        <v>913</v>
      </c>
    </row>
    <row r="85" spans="1:4" ht="15">
      <c r="A85" s="426" t="s">
        <v>583</v>
      </c>
      <c r="B85" s="440" t="s">
        <v>120</v>
      </c>
      <c r="C85" s="422" t="s">
        <v>910</v>
      </c>
      <c r="D85" s="424" t="s">
        <v>913</v>
      </c>
    </row>
    <row r="86" spans="1:4" ht="15">
      <c r="A86" s="426" t="s">
        <v>584</v>
      </c>
      <c r="B86" s="440" t="s">
        <v>585</v>
      </c>
      <c r="C86" s="422" t="s">
        <v>910</v>
      </c>
      <c r="D86" s="424" t="s">
        <v>912</v>
      </c>
    </row>
    <row r="87" spans="1:4" ht="15">
      <c r="A87" s="435" t="s">
        <v>121</v>
      </c>
      <c r="B87" s="432" t="s">
        <v>122</v>
      </c>
      <c r="C87" s="433"/>
      <c r="D87" s="434" t="s">
        <v>710</v>
      </c>
    </row>
    <row r="88" spans="1:4" ht="15">
      <c r="A88" s="435"/>
      <c r="B88" s="432"/>
      <c r="C88" s="433"/>
      <c r="D88" s="434"/>
    </row>
    <row r="89" spans="1:4" ht="15">
      <c r="A89" s="435"/>
      <c r="B89" s="432"/>
      <c r="C89" s="433"/>
      <c r="D89" s="434"/>
    </row>
    <row r="90" spans="1:4" ht="15">
      <c r="A90" s="435"/>
      <c r="B90" s="432"/>
      <c r="C90" s="433"/>
      <c r="D90" s="434"/>
    </row>
    <row r="91" spans="1:4" ht="15">
      <c r="A91" s="435"/>
      <c r="B91" s="432"/>
      <c r="C91" s="433"/>
      <c r="D91" s="434"/>
    </row>
    <row r="92" spans="1:4" ht="15">
      <c r="A92" s="435"/>
      <c r="B92" s="432"/>
      <c r="C92" s="433"/>
      <c r="D92" s="434"/>
    </row>
    <row r="93" spans="1:4" ht="15.75" thickBot="1">
      <c r="A93" s="820" t="s">
        <v>790</v>
      </c>
      <c r="B93" s="821"/>
      <c r="C93" s="821"/>
      <c r="D93" s="802"/>
    </row>
    <row r="94" ht="15.75" thickTop="1"/>
  </sheetData>
  <sheetProtection insertRows="0" deleteRows="0"/>
  <mergeCells count="6">
    <mergeCell ref="B1:D1"/>
    <mergeCell ref="A3:D3"/>
    <mergeCell ref="A93:D93"/>
    <mergeCell ref="A8:D8"/>
    <mergeCell ref="A5:C5"/>
    <mergeCell ref="A7:D7"/>
  </mergeCells>
  <conditionalFormatting sqref="B30:B43 B87:B92 B11:B19">
    <cfRule type="expression" priority="8" dxfId="0">
      <formula>COUNTBLANK($A11)&lt;&gt;1</formula>
    </cfRule>
  </conditionalFormatting>
  <conditionalFormatting sqref="B20:B29">
    <cfRule type="expression" priority="6" dxfId="0">
      <formula>COUNTBLANK($A20)&lt;&gt;1</formula>
    </cfRule>
  </conditionalFormatting>
  <conditionalFormatting sqref="B44:B50">
    <cfRule type="expression" priority="4" dxfId="0">
      <formula>COUNTBLANK($A44)&lt;&gt;1</formula>
    </cfRule>
  </conditionalFormatting>
  <conditionalFormatting sqref="B51:B62">
    <cfRule type="expression" priority="3" dxfId="0">
      <formula>COUNTBLANK($A51)&lt;&gt;1</formula>
    </cfRule>
  </conditionalFormatting>
  <conditionalFormatting sqref="B63:B73">
    <cfRule type="expression" priority="2" dxfId="0">
      <formula>COUNTBLANK($A63)&lt;&gt;1</formula>
    </cfRule>
  </conditionalFormatting>
  <conditionalFormatting sqref="B74:B86">
    <cfRule type="expression" priority="1" dxfId="0">
      <formula>COUNTBLANK($A74)&lt;&gt;1</formula>
    </cfRule>
  </conditionalFormatting>
  <dataValidations count="4">
    <dataValidation type="list" allowBlank="1" showInputMessage="1" showErrorMessage="1" promptTitle="Въведете едно от:" prompt="Доктор&#10;Доктор на науките" error="Въведете&#10;Доктор&#10;или&#10;Доктор на науките&#10;от падащия списък" sqref="C11:C19 C29:C92">
      <formula1>НаучнСтеп</formula1>
    </dataValidation>
    <dataValidation type="list" allowBlank="1" showInputMessage="1" showErrorMessage="1" promptTitle="Въведете едно от:" prompt="Асистент&#10;Главен асистент&#10;Доцент&#10;Професор&#10;Чл. кор.&#10;Академик" error="Въведете&#10;Асистент&#10;Главен асистент&#10;Доцент&#10;Професор&#10;Чл. кор.&#10;или&#10;Академик&#10;от падащия списък" sqref="D11:D19 D29:D92">
      <formula1>АкадДлъжност</formula1>
    </dataValidation>
    <dataValidation allowBlank="1" showInputMessage="1" showErrorMessage="1" promptTitle="Въведете едно от:" prompt="Асистент&#10;Главен асистент&#10;Доцент&#10;Професор&#10;Чл. кор.&#10;Академик" sqref="D20:D28"/>
    <dataValidation allowBlank="1" showInputMessage="1" showErrorMessage="1" promptTitle="Въведете едно от:" prompt="Доктор&#10;Доктор на науките" sqref="C20:C28"/>
  </dataValidations>
  <printOptions horizontalCentered="1"/>
  <pageMargins left="0.2362204724409449" right="0.2362204724409449" top="1.062992125984252" bottom="0.8661417322834646" header="0" footer="0"/>
  <pageSetup orientation="portrait" paperSize="9" scale="70" r:id="rId2"/>
  <headerFooter alignWithMargins="0">
    <oddHeader>&amp;L&amp;G&amp;R&amp;F</oddHeader>
    <oddFooter>&amp;LЧовешки ресурси (подпис):Гл. счетоводител (подпис):&amp;CНаучен секретар (подпис):Директор (подпис и печат):&amp;Rстр. &amp;P от &amp;N  &amp;A</oddFooter>
  </headerFooter>
  <legacyDrawingHF r:id="rId1"/>
</worksheet>
</file>

<file path=xl/worksheets/sheet20.xml><?xml version="1.0" encoding="utf-8"?>
<worksheet xmlns="http://schemas.openxmlformats.org/spreadsheetml/2006/main" xmlns:r="http://schemas.openxmlformats.org/officeDocument/2006/relationships">
  <dimension ref="A1:O24"/>
  <sheetViews>
    <sheetView showGridLines="0" zoomScale="75" zoomScaleNormal="75" zoomScalePageLayoutView="40" workbookViewId="0" topLeftCell="A4">
      <selection activeCell="C6" sqref="C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140625" style="1" customWidth="1"/>
    <col min="11" max="11" width="21.57421875" style="1" customWidth="1"/>
    <col min="12" max="12" width="20.421875" style="1" customWidth="1"/>
    <col min="13" max="13" width="21.57421875" style="1" customWidth="1"/>
    <col min="14" max="14" width="22.00390625" style="1" customWidth="1"/>
    <col min="15" max="15" width="18.140625" style="1" customWidth="1"/>
    <col min="16" max="16384" width="9.140625" style="1" customWidth="1"/>
  </cols>
  <sheetData>
    <row r="1" spans="1:11" s="2" customFormat="1" ht="18.75">
      <c r="A1" s="865" t="s">
        <v>892</v>
      </c>
      <c r="B1" s="865"/>
      <c r="C1" s="865"/>
      <c r="D1" s="865"/>
      <c r="E1" s="801" t="str">
        <f>[0]!Name</f>
        <v>Институт по физиология на растенията и генетика</v>
      </c>
      <c r="F1" s="801"/>
      <c r="G1" s="801"/>
      <c r="H1" s="801"/>
      <c r="I1" s="801"/>
      <c r="J1" s="801"/>
      <c r="K1" s="801"/>
    </row>
    <row r="2" s="2" customFormat="1" ht="21.75" customHeight="1"/>
    <row r="3" spans="1:15" s="7" customFormat="1" ht="120" customHeight="1" thickBot="1">
      <c r="A3" s="866" t="s">
        <v>119</v>
      </c>
      <c r="B3" s="866"/>
      <c r="C3" s="866"/>
      <c r="D3" s="866"/>
      <c r="E3" s="866"/>
      <c r="F3" s="866"/>
      <c r="G3" s="866"/>
      <c r="H3" s="866"/>
      <c r="I3" s="866"/>
      <c r="J3" s="866"/>
      <c r="K3" s="866"/>
      <c r="L3" s="866"/>
      <c r="M3" s="866"/>
      <c r="N3" s="866"/>
      <c r="O3" s="866"/>
    </row>
    <row r="4" spans="1:15" ht="174.75" customHeight="1" thickBot="1" thickTop="1">
      <c r="A4" s="69" t="s">
        <v>797</v>
      </c>
      <c r="B4" s="163" t="s">
        <v>423</v>
      </c>
      <c r="C4" s="163" t="s">
        <v>837</v>
      </c>
      <c r="D4" s="31" t="s">
        <v>353</v>
      </c>
      <c r="E4" s="31" t="s">
        <v>354</v>
      </c>
      <c r="F4" s="31" t="s">
        <v>1049</v>
      </c>
      <c r="G4" s="31" t="s">
        <v>1051</v>
      </c>
      <c r="H4" s="30" t="s">
        <v>836</v>
      </c>
      <c r="I4" s="31" t="s">
        <v>800</v>
      </c>
      <c r="J4" s="31" t="s">
        <v>501</v>
      </c>
      <c r="K4" s="31" t="s">
        <v>357</v>
      </c>
      <c r="L4" s="31" t="s">
        <v>502</v>
      </c>
      <c r="M4" s="31" t="s">
        <v>326</v>
      </c>
      <c r="N4" s="31" t="s">
        <v>760</v>
      </c>
      <c r="O4" s="32" t="s">
        <v>1050</v>
      </c>
    </row>
    <row r="5" spans="1:15" ht="16.5" thickBot="1">
      <c r="A5" s="63" t="s">
        <v>918</v>
      </c>
      <c r="B5" s="64" t="s">
        <v>919</v>
      </c>
      <c r="C5" s="64" t="s">
        <v>920</v>
      </c>
      <c r="D5" s="64" t="s">
        <v>921</v>
      </c>
      <c r="E5" s="64" t="s">
        <v>937</v>
      </c>
      <c r="F5" s="64" t="s">
        <v>938</v>
      </c>
      <c r="G5" s="64" t="s">
        <v>939</v>
      </c>
      <c r="H5" s="64" t="s">
        <v>940</v>
      </c>
      <c r="I5" s="64" t="s">
        <v>941</v>
      </c>
      <c r="J5" s="64" t="s">
        <v>942</v>
      </c>
      <c r="K5" s="64" t="s">
        <v>943</v>
      </c>
      <c r="L5" s="64" t="s">
        <v>944</v>
      </c>
      <c r="M5" s="64" t="s">
        <v>945</v>
      </c>
      <c r="N5" s="64" t="s">
        <v>946</v>
      </c>
      <c r="O5" s="65" t="s">
        <v>947</v>
      </c>
    </row>
    <row r="6" spans="1:15" s="12" customFormat="1" ht="102.75" thickTop="1">
      <c r="A6" s="485" t="s">
        <v>662</v>
      </c>
      <c r="B6" s="486">
        <v>2010</v>
      </c>
      <c r="C6" s="486" t="s">
        <v>663</v>
      </c>
      <c r="D6" s="487" t="s">
        <v>497</v>
      </c>
      <c r="E6" s="488" t="s">
        <v>661</v>
      </c>
      <c r="F6" s="486" t="s">
        <v>202</v>
      </c>
      <c r="G6" s="488" t="s">
        <v>659</v>
      </c>
      <c r="H6" s="488" t="s">
        <v>660</v>
      </c>
      <c r="I6" s="488" t="s">
        <v>101</v>
      </c>
      <c r="J6" s="225">
        <v>0</v>
      </c>
      <c r="K6" s="225" t="s">
        <v>664</v>
      </c>
      <c r="L6" s="225"/>
      <c r="M6" s="280"/>
      <c r="N6" s="280"/>
      <c r="O6" s="408" t="s">
        <v>665</v>
      </c>
    </row>
    <row r="7" spans="1:15" s="484" customFormat="1" ht="165.75">
      <c r="A7" s="485">
        <v>66125</v>
      </c>
      <c r="B7" s="486">
        <v>2011</v>
      </c>
      <c r="C7" s="486" t="s">
        <v>415</v>
      </c>
      <c r="D7" s="487" t="s">
        <v>497</v>
      </c>
      <c r="E7" s="488" t="s">
        <v>416</v>
      </c>
      <c r="F7" s="486" t="s">
        <v>415</v>
      </c>
      <c r="G7" s="488" t="s">
        <v>417</v>
      </c>
      <c r="H7" s="488" t="s">
        <v>418</v>
      </c>
      <c r="I7" s="488" t="s">
        <v>957</v>
      </c>
      <c r="J7" s="482">
        <v>25</v>
      </c>
      <c r="K7" s="482" t="s">
        <v>297</v>
      </c>
      <c r="L7" s="482" t="s">
        <v>297</v>
      </c>
      <c r="M7" s="280"/>
      <c r="N7" s="280"/>
      <c r="O7" s="483" t="s">
        <v>419</v>
      </c>
    </row>
    <row r="8" spans="1:15" s="491" customFormat="1" ht="34.5" customHeight="1">
      <c r="A8" s="485">
        <v>10019</v>
      </c>
      <c r="B8" s="486">
        <v>1998</v>
      </c>
      <c r="C8" s="486" t="s">
        <v>420</v>
      </c>
      <c r="D8" s="487" t="s">
        <v>497</v>
      </c>
      <c r="E8" s="488" t="s">
        <v>421</v>
      </c>
      <c r="F8" s="486" t="s">
        <v>420</v>
      </c>
      <c r="G8" s="488" t="s">
        <v>422</v>
      </c>
      <c r="H8" s="488" t="s">
        <v>956</v>
      </c>
      <c r="I8" s="488" t="s">
        <v>957</v>
      </c>
      <c r="J8" s="482">
        <v>620</v>
      </c>
      <c r="K8" s="482"/>
      <c r="L8" s="482"/>
      <c r="M8" s="489"/>
      <c r="N8" s="489"/>
      <c r="O8" s="490" t="s">
        <v>958</v>
      </c>
    </row>
    <row r="9" spans="1:15" s="491" customFormat="1" ht="28.5">
      <c r="A9" s="494">
        <v>10086</v>
      </c>
      <c r="B9" s="495">
        <v>1998</v>
      </c>
      <c r="C9" s="222" t="s">
        <v>959</v>
      </c>
      <c r="D9" s="496" t="s">
        <v>497</v>
      </c>
      <c r="E9" s="496" t="s">
        <v>421</v>
      </c>
      <c r="F9" s="222" t="s">
        <v>959</v>
      </c>
      <c r="G9" s="496" t="s">
        <v>960</v>
      </c>
      <c r="H9" s="496" t="s">
        <v>961</v>
      </c>
      <c r="I9" s="496" t="s">
        <v>957</v>
      </c>
      <c r="J9" s="492">
        <v>560</v>
      </c>
      <c r="K9" s="492" t="s">
        <v>962</v>
      </c>
      <c r="L9" s="492"/>
      <c r="M9" s="489"/>
      <c r="N9" s="489"/>
      <c r="O9" s="493" t="s">
        <v>958</v>
      </c>
    </row>
    <row r="10" spans="1:15" s="491" customFormat="1" ht="28.5">
      <c r="A10" s="494">
        <v>10404</v>
      </c>
      <c r="B10" s="495">
        <v>2001</v>
      </c>
      <c r="C10" s="495" t="s">
        <v>963</v>
      </c>
      <c r="D10" s="496" t="s">
        <v>497</v>
      </c>
      <c r="E10" s="496" t="s">
        <v>421</v>
      </c>
      <c r="F10" s="495" t="s">
        <v>963</v>
      </c>
      <c r="G10" s="496" t="s">
        <v>960</v>
      </c>
      <c r="H10" s="496" t="s">
        <v>961</v>
      </c>
      <c r="I10" s="496" t="s">
        <v>957</v>
      </c>
      <c r="J10" s="492">
        <v>380</v>
      </c>
      <c r="K10" s="492" t="s">
        <v>964</v>
      </c>
      <c r="L10" s="492"/>
      <c r="M10" s="489"/>
      <c r="N10" s="489"/>
      <c r="O10" s="493" t="s">
        <v>958</v>
      </c>
    </row>
    <row r="11" spans="1:15" s="491" customFormat="1" ht="25.5">
      <c r="A11" s="494">
        <v>10848</v>
      </c>
      <c r="B11" s="495">
        <v>2010</v>
      </c>
      <c r="C11" s="495" t="s">
        <v>965</v>
      </c>
      <c r="D11" s="496" t="s">
        <v>497</v>
      </c>
      <c r="E11" s="496" t="s">
        <v>421</v>
      </c>
      <c r="F11" s="495" t="s">
        <v>965</v>
      </c>
      <c r="G11" s="496" t="s">
        <v>966</v>
      </c>
      <c r="H11" s="496" t="s">
        <v>967</v>
      </c>
      <c r="I11" s="496" t="s">
        <v>957</v>
      </c>
      <c r="J11" s="492">
        <v>20</v>
      </c>
      <c r="K11" s="492"/>
      <c r="L11" s="492"/>
      <c r="M11" s="489"/>
      <c r="N11" s="489"/>
      <c r="O11" s="493" t="s">
        <v>958</v>
      </c>
    </row>
    <row r="12" spans="1:15" s="491" customFormat="1" ht="25.5">
      <c r="A12" s="494">
        <v>10847</v>
      </c>
      <c r="B12" s="495">
        <v>2010</v>
      </c>
      <c r="C12" s="495" t="s">
        <v>968</v>
      </c>
      <c r="D12" s="496" t="s">
        <v>497</v>
      </c>
      <c r="E12" s="496" t="s">
        <v>421</v>
      </c>
      <c r="F12" s="495" t="s">
        <v>968</v>
      </c>
      <c r="G12" s="496" t="s">
        <v>966</v>
      </c>
      <c r="H12" s="496" t="s">
        <v>967</v>
      </c>
      <c r="I12" s="496" t="s">
        <v>957</v>
      </c>
      <c r="J12" s="492">
        <v>20</v>
      </c>
      <c r="K12" s="492"/>
      <c r="L12" s="492"/>
      <c r="M12" s="489"/>
      <c r="N12" s="489"/>
      <c r="O12" s="493" t="s">
        <v>958</v>
      </c>
    </row>
    <row r="13" spans="1:15" s="491" customFormat="1" ht="25.5">
      <c r="A13" s="494">
        <v>10666</v>
      </c>
      <c r="B13" s="495">
        <v>2005</v>
      </c>
      <c r="C13" s="495" t="s">
        <v>969</v>
      </c>
      <c r="D13" s="496" t="s">
        <v>497</v>
      </c>
      <c r="E13" s="496" t="s">
        <v>421</v>
      </c>
      <c r="F13" s="495" t="s">
        <v>969</v>
      </c>
      <c r="G13" s="496" t="s">
        <v>966</v>
      </c>
      <c r="H13" s="496" t="s">
        <v>967</v>
      </c>
      <c r="I13" s="496" t="s">
        <v>957</v>
      </c>
      <c r="J13" s="492">
        <v>220</v>
      </c>
      <c r="K13" s="492"/>
      <c r="L13" s="492"/>
      <c r="M13" s="489"/>
      <c r="N13" s="489"/>
      <c r="O13" s="493" t="s">
        <v>958</v>
      </c>
    </row>
    <row r="14" spans="1:15" s="491" customFormat="1" ht="25.5">
      <c r="A14" s="494">
        <v>10975</v>
      </c>
      <c r="B14" s="495">
        <v>2012</v>
      </c>
      <c r="C14" s="486" t="s">
        <v>970</v>
      </c>
      <c r="D14" s="496" t="s">
        <v>497</v>
      </c>
      <c r="E14" s="496" t="s">
        <v>421</v>
      </c>
      <c r="F14" s="486" t="s">
        <v>970</v>
      </c>
      <c r="G14" s="496" t="s">
        <v>971</v>
      </c>
      <c r="H14" s="496" t="s">
        <v>972</v>
      </c>
      <c r="I14" s="496" t="s">
        <v>957</v>
      </c>
      <c r="J14" s="492">
        <v>20</v>
      </c>
      <c r="K14" s="492"/>
      <c r="L14" s="492"/>
      <c r="M14" s="489"/>
      <c r="N14" s="489"/>
      <c r="O14" s="493" t="s">
        <v>958</v>
      </c>
    </row>
    <row r="15" spans="1:15" s="491" customFormat="1" ht="25.5">
      <c r="A15" s="494">
        <v>10937</v>
      </c>
      <c r="B15" s="495">
        <v>2011</v>
      </c>
      <c r="C15" s="488" t="s">
        <v>973</v>
      </c>
      <c r="D15" s="496" t="s">
        <v>497</v>
      </c>
      <c r="E15" s="496" t="s">
        <v>421</v>
      </c>
      <c r="F15" s="488" t="s">
        <v>973</v>
      </c>
      <c r="G15" s="496" t="s">
        <v>422</v>
      </c>
      <c r="H15" s="496" t="s">
        <v>974</v>
      </c>
      <c r="I15" s="496" t="s">
        <v>957</v>
      </c>
      <c r="J15" s="492">
        <v>20</v>
      </c>
      <c r="K15" s="492"/>
      <c r="L15" s="492"/>
      <c r="M15" s="489"/>
      <c r="N15" s="489"/>
      <c r="O15" s="493" t="s">
        <v>958</v>
      </c>
    </row>
    <row r="16" spans="1:15" s="491" customFormat="1" ht="25.5">
      <c r="A16" s="494">
        <v>10967</v>
      </c>
      <c r="B16" s="495">
        <v>2011</v>
      </c>
      <c r="C16" s="495" t="s">
        <v>975</v>
      </c>
      <c r="D16" s="496" t="s">
        <v>497</v>
      </c>
      <c r="E16" s="496" t="s">
        <v>421</v>
      </c>
      <c r="F16" s="495" t="s">
        <v>975</v>
      </c>
      <c r="G16" s="496" t="s">
        <v>422</v>
      </c>
      <c r="H16" s="496" t="s">
        <v>976</v>
      </c>
      <c r="I16" s="496" t="s">
        <v>957</v>
      </c>
      <c r="J16" s="492">
        <v>20</v>
      </c>
      <c r="K16" s="492"/>
      <c r="L16" s="492"/>
      <c r="M16" s="489"/>
      <c r="N16" s="489"/>
      <c r="O16" s="493" t="s">
        <v>958</v>
      </c>
    </row>
    <row r="17" spans="1:15" s="491" customFormat="1" ht="25.5">
      <c r="A17" s="494">
        <v>10968</v>
      </c>
      <c r="B17" s="495">
        <v>2011</v>
      </c>
      <c r="C17" s="495" t="s">
        <v>977</v>
      </c>
      <c r="D17" s="496" t="s">
        <v>497</v>
      </c>
      <c r="E17" s="496" t="s">
        <v>421</v>
      </c>
      <c r="F17" s="495" t="s">
        <v>977</v>
      </c>
      <c r="G17" s="496" t="s">
        <v>422</v>
      </c>
      <c r="H17" s="496" t="s">
        <v>974</v>
      </c>
      <c r="I17" s="496" t="s">
        <v>957</v>
      </c>
      <c r="J17" s="492">
        <v>20</v>
      </c>
      <c r="K17" s="492"/>
      <c r="L17" s="492"/>
      <c r="M17" s="489"/>
      <c r="N17" s="489"/>
      <c r="O17" s="493" t="s">
        <v>958</v>
      </c>
    </row>
    <row r="18" spans="1:15" s="12" customFormat="1" ht="14.25">
      <c r="A18" s="221"/>
      <c r="B18" s="222"/>
      <c r="C18" s="222"/>
      <c r="D18" s="223"/>
      <c r="E18" s="223"/>
      <c r="F18" s="223"/>
      <c r="G18" s="223"/>
      <c r="H18" s="223"/>
      <c r="I18" s="223"/>
      <c r="J18" s="226"/>
      <c r="K18" s="226"/>
      <c r="L18" s="226"/>
      <c r="M18" s="280"/>
      <c r="N18" s="280"/>
      <c r="O18" s="224"/>
    </row>
    <row r="19" spans="1:15" s="12" customFormat="1" ht="14.25">
      <c r="A19" s="221"/>
      <c r="B19" s="222"/>
      <c r="C19" s="222"/>
      <c r="D19" s="223"/>
      <c r="E19" s="223"/>
      <c r="F19" s="223"/>
      <c r="G19" s="223"/>
      <c r="H19" s="223"/>
      <c r="I19" s="223"/>
      <c r="J19" s="226"/>
      <c r="K19" s="226"/>
      <c r="L19" s="226"/>
      <c r="M19" s="280"/>
      <c r="N19" s="280"/>
      <c r="O19" s="224"/>
    </row>
    <row r="20" spans="1:15" s="12" customFormat="1" ht="14.25">
      <c r="A20" s="221"/>
      <c r="B20" s="222"/>
      <c r="C20" s="222"/>
      <c r="D20" s="223"/>
      <c r="E20" s="223"/>
      <c r="F20" s="223"/>
      <c r="G20" s="223"/>
      <c r="H20" s="223"/>
      <c r="I20" s="223"/>
      <c r="J20" s="226"/>
      <c r="K20" s="226"/>
      <c r="L20" s="226"/>
      <c r="M20" s="280"/>
      <c r="N20" s="280"/>
      <c r="O20" s="224"/>
    </row>
    <row r="21" spans="1:15" s="12" customFormat="1" ht="14.25">
      <c r="A21" s="221"/>
      <c r="B21" s="222"/>
      <c r="C21" s="222"/>
      <c r="D21" s="223"/>
      <c r="E21" s="223"/>
      <c r="F21" s="223"/>
      <c r="G21" s="223"/>
      <c r="H21" s="223"/>
      <c r="I21" s="223"/>
      <c r="J21" s="226"/>
      <c r="K21" s="226"/>
      <c r="L21" s="226"/>
      <c r="M21" s="280"/>
      <c r="N21" s="280"/>
      <c r="O21" s="224"/>
    </row>
    <row r="22" spans="1:15" s="12" customFormat="1" ht="15.75" customHeight="1" thickBot="1">
      <c r="A22" s="908" t="s">
        <v>790</v>
      </c>
      <c r="B22" s="909"/>
      <c r="C22" s="909"/>
      <c r="D22" s="909"/>
      <c r="E22" s="909"/>
      <c r="F22" s="909"/>
      <c r="G22" s="909"/>
      <c r="H22" s="909"/>
      <c r="I22" s="909"/>
      <c r="J22" s="909"/>
      <c r="K22" s="909"/>
      <c r="L22" s="909"/>
      <c r="M22" s="909"/>
      <c r="N22" s="909"/>
      <c r="O22" s="909"/>
    </row>
    <row r="23" ht="16.5" thickTop="1"/>
    <row r="24" ht="15.75">
      <c r="D24" s="3"/>
    </row>
  </sheetData>
  <sheetProtection insertRows="0" deleteRows="0"/>
  <mergeCells count="4">
    <mergeCell ref="A1:D1"/>
    <mergeCell ref="E1:K1"/>
    <mergeCell ref="A3:O3"/>
    <mergeCell ref="A22:O22"/>
  </mergeCells>
  <conditionalFormatting sqref="C18:C21">
    <cfRule type="expression" priority="54" dxfId="0">
      <formula>AND(COUNTBLANK($D18)=0,COUNTBLANK($C18)=1)</formula>
    </cfRule>
  </conditionalFormatting>
  <conditionalFormatting sqref="A18:A21">
    <cfRule type="expression" priority="52" dxfId="0">
      <formula>AND(COUNTBLANK($D18)=0,COUNTBLANK($A18)=1)</formula>
    </cfRule>
    <cfRule type="expression" priority="53" dxfId="0">
      <formula>AND(COUNTBLANK($C18)=0,COUNTBLANK($A18)=1)</formula>
    </cfRule>
  </conditionalFormatting>
  <conditionalFormatting sqref="B18:B21">
    <cfRule type="expression" priority="50" dxfId="0">
      <formula>AND(COUNTBLANK($C18)=0,COUNTBLANK($B18)=1)</formula>
    </cfRule>
    <cfRule type="expression" priority="51" dxfId="0">
      <formula>AND(COUNTBLANK($D18)=0,COUNTBLANK($B18)=1)</formula>
    </cfRule>
  </conditionalFormatting>
  <conditionalFormatting sqref="D18:D21">
    <cfRule type="expression" priority="49" dxfId="0">
      <formula>AND(COUNTBLANK($C18)=0,COUNTBLANK($D18)=1)</formula>
    </cfRule>
  </conditionalFormatting>
  <conditionalFormatting sqref="E18:E21">
    <cfRule type="expression" priority="47" dxfId="0">
      <formula>AND(COUNTBLANK($D18)=0,COUNTBLANK($E18)=1)</formula>
    </cfRule>
    <cfRule type="expression" priority="48" dxfId="0">
      <formula>AND(COUNTBLANK($C18)=0,COUNTBLANK($E18)=1)</formula>
    </cfRule>
  </conditionalFormatting>
  <conditionalFormatting sqref="F18:F21">
    <cfRule type="expression" priority="45" dxfId="0">
      <formula>AND(COUNTBLANK($D18)=0,COUNTBLANK($F18)=1)</formula>
    </cfRule>
    <cfRule type="expression" priority="46" dxfId="0">
      <formula>AND(COUNTBLANK($C18)=0,COUNTBLANK($F18)=1)</formula>
    </cfRule>
  </conditionalFormatting>
  <conditionalFormatting sqref="G18:G21">
    <cfRule type="expression" priority="43" dxfId="0">
      <formula>AND(COUNTBLANK($D18)=0,COUNTBLANK($G18)=1)</formula>
    </cfRule>
    <cfRule type="expression" priority="44" dxfId="0">
      <formula>AND(COUNTBLANK($C18)=0,COUNTBLANK($G18)=1)</formula>
    </cfRule>
  </conditionalFormatting>
  <conditionalFormatting sqref="H18:H21">
    <cfRule type="expression" priority="41" dxfId="0">
      <formula>AND(COUNTBLANK($D18)=0,COUNTBLANK($H18)=1)</formula>
    </cfRule>
    <cfRule type="expression" priority="42" dxfId="0">
      <formula>AND(COUNTBLANK($C18)=0,COUNTBLANK($H18)=1)</formula>
    </cfRule>
  </conditionalFormatting>
  <conditionalFormatting sqref="I18:I21">
    <cfRule type="expression" priority="39" dxfId="0">
      <formula>AND(COUNTBLANK($D18)=0,COUNTBLANK($I18)=1)</formula>
    </cfRule>
    <cfRule type="expression" priority="40" dxfId="0">
      <formula>AND(COUNTBLANK($C18)=0,COUNTBLANK($I18)=1)</formula>
    </cfRule>
  </conditionalFormatting>
  <conditionalFormatting sqref="O6 O18:O21">
    <cfRule type="expression" priority="37" dxfId="0">
      <formula>AND(COUNTBLANK($D6)=0,COUNTBLANK($O6)=1)</formula>
    </cfRule>
    <cfRule type="expression" priority="38" dxfId="0">
      <formula>AND(COUNTBLANK($C6)=0,COUNTBLANK($O6)=1)</formula>
    </cfRule>
  </conditionalFormatting>
  <conditionalFormatting sqref="F6:F17 C6:C17">
    <cfRule type="expression" priority="36" dxfId="0">
      <formula>AND(COUNTBLANK($D6)=0,COUNTBLANK($C6)=1)</formula>
    </cfRule>
  </conditionalFormatting>
  <conditionalFormatting sqref="A6:A17">
    <cfRule type="expression" priority="34" dxfId="0">
      <formula>AND(COUNTBLANK($D6)=0,COUNTBLANK($A6)=1)</formula>
    </cfRule>
    <cfRule type="expression" priority="35" dxfId="0">
      <formula>AND(COUNTBLANK($C6)=0,COUNTBLANK($A6)=1)</formula>
    </cfRule>
  </conditionalFormatting>
  <conditionalFormatting sqref="B6:B17">
    <cfRule type="expression" priority="32" dxfId="0">
      <formula>AND(COUNTBLANK($C6)=0,COUNTBLANK($B6)=1)</formula>
    </cfRule>
    <cfRule type="expression" priority="33" dxfId="0">
      <formula>AND(COUNTBLANK($D6)=0,COUNTBLANK($B6)=1)</formula>
    </cfRule>
  </conditionalFormatting>
  <conditionalFormatting sqref="D6:D17">
    <cfRule type="expression" priority="31" dxfId="0">
      <formula>AND(COUNTBLANK($C6)=0,COUNTBLANK($D6)=1)</formula>
    </cfRule>
  </conditionalFormatting>
  <conditionalFormatting sqref="E6:E17">
    <cfRule type="expression" priority="29" dxfId="0">
      <formula>AND(COUNTBLANK($D6)=0,COUNTBLANK($E6)=1)</formula>
    </cfRule>
    <cfRule type="expression" priority="30" dxfId="0">
      <formula>AND(COUNTBLANK($C6)=0,COUNTBLANK($E6)=1)</formula>
    </cfRule>
  </conditionalFormatting>
  <conditionalFormatting sqref="G6:G17">
    <cfRule type="expression" priority="25" dxfId="0">
      <formula>AND(COUNTBLANK($D6)=0,COUNTBLANK($G6)=1)</formula>
    </cfRule>
    <cfRule type="expression" priority="26" dxfId="0">
      <formula>AND(COUNTBLANK($C6)=0,COUNTBLANK($G6)=1)</formula>
    </cfRule>
  </conditionalFormatting>
  <conditionalFormatting sqref="H6:H17">
    <cfRule type="expression" priority="23" dxfId="0">
      <formula>AND(COUNTBLANK($D6)=0,COUNTBLANK($H6)=1)</formula>
    </cfRule>
    <cfRule type="expression" priority="24" dxfId="0">
      <formula>AND(COUNTBLANK($C6)=0,COUNTBLANK($H6)=1)</formula>
    </cfRule>
  </conditionalFormatting>
  <conditionalFormatting sqref="I6:I17">
    <cfRule type="expression" priority="21" dxfId="0">
      <formula>AND(COUNTBLANK($D6)=0,COUNTBLANK($I6)=1)</formula>
    </cfRule>
    <cfRule type="expression" priority="22" dxfId="0">
      <formula>AND(COUNTBLANK($C6)=0,COUNTBLANK($I6)=1)</formula>
    </cfRule>
  </conditionalFormatting>
  <conditionalFormatting sqref="O7:O17">
    <cfRule type="expression" priority="19" dxfId="0">
      <formula>AND(COUNTBLANK($D7)=0,COUNTBLANK($O7)=1)</formula>
    </cfRule>
    <cfRule type="expression" priority="20" dxfId="0">
      <formula>AND(COUNTBLANK($C7)=0,COUNTBLANK($O7)=1)</formula>
    </cfRule>
  </conditionalFormatting>
  <dataValidations count="3">
    <dataValidation type="whole" allowBlank="1" showInputMessage="1" showErrorMessage="1" error="Въведете годината с четири цифри" sqref="B6 B8:B21">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 D8:D21">
      <formula1>Патент</formula1>
    </dataValidation>
    <dataValidation allowBlank="1" showInputMessage="1" showErrorMessage="1" promptTitle="Въведете едно от:" prompt="Патент&#10;Полезен модел&#10;Търговска марка&#10;Сортови семена" sqref="D7"/>
  </dataValidations>
  <printOptions horizontalCentered="1"/>
  <pageMargins left="0.2362204724409449" right="0.2362204724409449" top="0.7480314960629921" bottom="0.7480314960629921" header="0.31496062992125984" footer="0.31496062992125984"/>
  <pageSetup orientation="landscape" paperSize="9" scale="44"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1.xml><?xml version="1.0" encoding="utf-8"?>
<worksheet xmlns="http://schemas.openxmlformats.org/spreadsheetml/2006/main" xmlns:r="http://schemas.openxmlformats.org/officeDocument/2006/relationships">
  <dimension ref="A1:N13"/>
  <sheetViews>
    <sheetView showGridLines="0" zoomScale="50" zoomScaleNormal="50" zoomScalePageLayoutView="40" workbookViewId="0" topLeftCell="A1">
      <selection activeCell="D6" sqref="D6"/>
    </sheetView>
  </sheetViews>
  <sheetFormatPr defaultColWidth="9.140625" defaultRowHeight="15"/>
  <cols>
    <col min="1" max="2" width="12.8515625" style="1" customWidth="1"/>
    <col min="3" max="3" width="20.140625" style="1" customWidth="1"/>
    <col min="4" max="4" width="28.8515625" style="1" customWidth="1"/>
    <col min="5" max="5" width="18.00390625" style="1" customWidth="1"/>
    <col min="6" max="6" width="22.421875" style="1" customWidth="1"/>
    <col min="7" max="7" width="26.57421875" style="1" customWidth="1"/>
    <col min="8" max="8" width="14.57421875" style="1" customWidth="1"/>
    <col min="9" max="9" width="20.57421875" style="1" customWidth="1"/>
    <col min="10" max="10" width="17.421875" style="1" customWidth="1"/>
    <col min="11" max="11" width="21.57421875" style="1" customWidth="1"/>
    <col min="12" max="12" width="19.8515625" style="1" customWidth="1"/>
    <col min="13" max="13" width="21.57421875" style="1" customWidth="1"/>
    <col min="14" max="14" width="22.00390625" style="1" customWidth="1"/>
    <col min="15" max="16384" width="9.140625" style="1" customWidth="1"/>
  </cols>
  <sheetData>
    <row r="1" spans="1:11" s="2" customFormat="1" ht="18.75">
      <c r="A1" s="865" t="s">
        <v>892</v>
      </c>
      <c r="B1" s="865"/>
      <c r="C1" s="865"/>
      <c r="D1" s="865"/>
      <c r="E1" s="801" t="str">
        <f>[0]!Name</f>
        <v>Институт по физиология на растенията и генетика</v>
      </c>
      <c r="F1" s="801"/>
      <c r="G1" s="801"/>
      <c r="H1" s="801"/>
      <c r="I1" s="801"/>
      <c r="J1" s="801"/>
      <c r="K1" s="801"/>
    </row>
    <row r="2" s="2" customFormat="1" ht="21.75" customHeight="1"/>
    <row r="3" spans="1:14" s="7" customFormat="1" ht="115.5" customHeight="1" thickBot="1">
      <c r="A3" s="866" t="s">
        <v>73</v>
      </c>
      <c r="B3" s="866"/>
      <c r="C3" s="866"/>
      <c r="D3" s="866"/>
      <c r="E3" s="866"/>
      <c r="F3" s="866"/>
      <c r="G3" s="866"/>
      <c r="H3" s="866"/>
      <c r="I3" s="866"/>
      <c r="J3" s="866"/>
      <c r="K3" s="866"/>
      <c r="L3" s="866"/>
      <c r="M3" s="866"/>
      <c r="N3" s="866"/>
    </row>
    <row r="4" spans="1:14" ht="179.25" customHeight="1" thickBot="1" thickTop="1">
      <c r="A4" s="69" t="s">
        <v>797</v>
      </c>
      <c r="B4" s="163" t="s">
        <v>423</v>
      </c>
      <c r="C4" s="163" t="s">
        <v>837</v>
      </c>
      <c r="D4" s="31" t="s">
        <v>353</v>
      </c>
      <c r="E4" s="31" t="s">
        <v>354</v>
      </c>
      <c r="F4" s="31" t="s">
        <v>1049</v>
      </c>
      <c r="G4" s="31" t="s">
        <v>355</v>
      </c>
      <c r="H4" s="30" t="s">
        <v>836</v>
      </c>
      <c r="I4" s="31" t="s">
        <v>800</v>
      </c>
      <c r="J4" s="31" t="s">
        <v>501</v>
      </c>
      <c r="K4" s="31" t="s">
        <v>357</v>
      </c>
      <c r="L4" s="31" t="s">
        <v>502</v>
      </c>
      <c r="M4" s="31" t="s">
        <v>326</v>
      </c>
      <c r="N4" s="32" t="s">
        <v>760</v>
      </c>
    </row>
    <row r="5" spans="1:14" ht="16.5" thickBot="1">
      <c r="A5" s="63" t="s">
        <v>918</v>
      </c>
      <c r="B5" s="64" t="s">
        <v>919</v>
      </c>
      <c r="C5" s="64" t="s">
        <v>920</v>
      </c>
      <c r="D5" s="64" t="s">
        <v>921</v>
      </c>
      <c r="E5" s="64" t="s">
        <v>937</v>
      </c>
      <c r="F5" s="64" t="s">
        <v>938</v>
      </c>
      <c r="G5" s="64" t="s">
        <v>939</v>
      </c>
      <c r="H5" s="64" t="s">
        <v>940</v>
      </c>
      <c r="I5" s="64" t="s">
        <v>941</v>
      </c>
      <c r="J5" s="64" t="s">
        <v>942</v>
      </c>
      <c r="K5" s="64" t="s">
        <v>943</v>
      </c>
      <c r="L5" s="64" t="s">
        <v>944</v>
      </c>
      <c r="M5" s="64" t="s">
        <v>945</v>
      </c>
      <c r="N5" s="65" t="s">
        <v>946</v>
      </c>
    </row>
    <row r="6" spans="1:14" s="12" customFormat="1" ht="15" thickTop="1">
      <c r="A6" s="406"/>
      <c r="B6" s="220"/>
      <c r="C6" s="220"/>
      <c r="D6" s="416"/>
      <c r="E6" s="407"/>
      <c r="F6" s="407"/>
      <c r="G6" s="407"/>
      <c r="H6" s="407"/>
      <c r="I6" s="407"/>
      <c r="J6" s="225"/>
      <c r="K6" s="225"/>
      <c r="L6" s="225"/>
      <c r="M6" s="409"/>
      <c r="N6" s="410"/>
    </row>
    <row r="7" spans="1:14" s="12" customFormat="1" ht="14.25">
      <c r="A7" s="221"/>
      <c r="B7" s="222"/>
      <c r="C7" s="222"/>
      <c r="D7" s="223"/>
      <c r="E7" s="223"/>
      <c r="F7" s="223"/>
      <c r="G7" s="223"/>
      <c r="H7" s="223"/>
      <c r="I7" s="223"/>
      <c r="J7" s="226"/>
      <c r="K7" s="226"/>
      <c r="L7" s="226"/>
      <c r="M7" s="210"/>
      <c r="N7" s="211"/>
    </row>
    <row r="8" spans="1:14" s="12" customFormat="1" ht="14.25">
      <c r="A8" s="221"/>
      <c r="B8" s="222"/>
      <c r="C8" s="222"/>
      <c r="D8" s="223"/>
      <c r="E8" s="223"/>
      <c r="F8" s="223"/>
      <c r="G8" s="223"/>
      <c r="H8" s="223"/>
      <c r="I8" s="223"/>
      <c r="J8" s="226"/>
      <c r="K8" s="226"/>
      <c r="L8" s="226"/>
      <c r="M8" s="210"/>
      <c r="N8" s="211"/>
    </row>
    <row r="9" spans="1:14" s="12" customFormat="1" ht="14.25">
      <c r="A9" s="221"/>
      <c r="B9" s="222"/>
      <c r="C9" s="222"/>
      <c r="D9" s="223"/>
      <c r="E9" s="223"/>
      <c r="F9" s="223"/>
      <c r="G9" s="223"/>
      <c r="H9" s="223"/>
      <c r="I9" s="223"/>
      <c r="J9" s="226"/>
      <c r="K9" s="226"/>
      <c r="L9" s="226"/>
      <c r="M9" s="210"/>
      <c r="N9" s="211"/>
    </row>
    <row r="10" spans="1:14" s="12" customFormat="1" ht="14.25">
      <c r="A10" s="221"/>
      <c r="B10" s="222"/>
      <c r="C10" s="222"/>
      <c r="D10" s="223"/>
      <c r="E10" s="223"/>
      <c r="F10" s="223"/>
      <c r="G10" s="223"/>
      <c r="H10" s="223"/>
      <c r="I10" s="223"/>
      <c r="J10" s="226"/>
      <c r="K10" s="226"/>
      <c r="L10" s="226"/>
      <c r="M10" s="210"/>
      <c r="N10" s="211"/>
    </row>
    <row r="11" spans="1:14" s="12" customFormat="1" ht="15.75" customHeight="1" thickBot="1">
      <c r="A11" s="908" t="s">
        <v>790</v>
      </c>
      <c r="B11" s="909"/>
      <c r="C11" s="909"/>
      <c r="D11" s="909"/>
      <c r="E11" s="909"/>
      <c r="F11" s="909"/>
      <c r="G11" s="909"/>
      <c r="H11" s="909"/>
      <c r="I11" s="909"/>
      <c r="J11" s="909"/>
      <c r="K11" s="909"/>
      <c r="L11" s="909"/>
      <c r="M11" s="909"/>
      <c r="N11" s="909"/>
    </row>
    <row r="12" ht="16.5" thickTop="1"/>
    <row r="13" ht="15.75">
      <c r="D13" s="3"/>
    </row>
  </sheetData>
  <sheetProtection insertRows="0" deleteRows="0"/>
  <mergeCells count="4">
    <mergeCell ref="A1:D1"/>
    <mergeCell ref="E1:K1"/>
    <mergeCell ref="A3:N3"/>
    <mergeCell ref="A11:N11"/>
  </mergeCells>
  <conditionalFormatting sqref="C6:C10">
    <cfRule type="expression" priority="20" dxfId="0">
      <formula>AND(COUNTBLANK($D6)=0,COUNTBLANK($C6)=1)</formula>
    </cfRule>
  </conditionalFormatting>
  <conditionalFormatting sqref="A6:A10">
    <cfRule type="expression" priority="18" dxfId="0">
      <formula>AND(COUNTBLANK($D6)=0,COUNTBLANK($A6)=1)</formula>
    </cfRule>
    <cfRule type="expression" priority="19" dxfId="0">
      <formula>AND(COUNTBLANK($C6)=0,COUNTBLANK($A6)=1)</formula>
    </cfRule>
  </conditionalFormatting>
  <conditionalFormatting sqref="B6:B10">
    <cfRule type="expression" priority="16" dxfId="0">
      <formula>AND(COUNTBLANK($C6)=0,COUNTBLANK($B6)=1)</formula>
    </cfRule>
    <cfRule type="expression" priority="17" dxfId="0">
      <formula>AND(COUNTBLANK($D6)=0,COUNTBLANK($B6)=1)</formula>
    </cfRule>
  </conditionalFormatting>
  <conditionalFormatting sqref="D6:D10">
    <cfRule type="expression" priority="15" dxfId="0">
      <formula>AND(COUNTBLANK($C6)=0,COUNTBLANK($D6)=1)</formula>
    </cfRule>
  </conditionalFormatting>
  <conditionalFormatting sqref="E6:E10">
    <cfRule type="expression" priority="13" dxfId="0">
      <formula>AND(COUNTBLANK($D6)=0,COUNTBLANK($E6)=1)</formula>
    </cfRule>
    <cfRule type="expression" priority="14" dxfId="0">
      <formula>AND(COUNTBLANK($C6)=0,COUNTBLANK($E6)=1)</formula>
    </cfRule>
  </conditionalFormatting>
  <conditionalFormatting sqref="F6:F10">
    <cfRule type="expression" priority="11" dxfId="0">
      <formula>AND(COUNTBLANK($D6)=0,COUNTBLANK($F6)=1)</formula>
    </cfRule>
    <cfRule type="expression" priority="12" dxfId="0">
      <formula>AND(COUNTBLANK($C6)=0,COUNTBLANK($F6)=1)</formula>
    </cfRule>
  </conditionalFormatting>
  <conditionalFormatting sqref="G6:G10">
    <cfRule type="expression" priority="9" dxfId="0">
      <formula>AND(COUNTBLANK($D6)=0,COUNTBLANK($G6)=1)</formula>
    </cfRule>
    <cfRule type="expression" priority="10" dxfId="0">
      <formula>AND(COUNTBLANK($C6)=0,COUNTBLANK($G6)=1)</formula>
    </cfRule>
  </conditionalFormatting>
  <conditionalFormatting sqref="H6:H10">
    <cfRule type="expression" priority="7" dxfId="0">
      <formula>AND(COUNTBLANK($D6)=0,COUNTBLANK($H6)=1)</formula>
    </cfRule>
    <cfRule type="expression" priority="8" dxfId="0">
      <formula>AND(COUNTBLANK($C6)=0,COUNTBLANK($H6)=1)</formula>
    </cfRule>
  </conditionalFormatting>
  <conditionalFormatting sqref="I6:I10">
    <cfRule type="expression" priority="5" dxfId="0">
      <formula>AND(COUNTBLANK($D6)=0,COUNTBLANK($I6)=1)</formula>
    </cfRule>
    <cfRule type="expression" priority="6" dxfId="0">
      <formula>AND(COUNTBLANK($C6)=0,COUNTBLANK($I6)=1)</formula>
    </cfRule>
  </conditionalFormatting>
  <conditionalFormatting sqref="M6:M10">
    <cfRule type="expression" priority="3" dxfId="0">
      <formula>AND(COUNTBLANK($C6)=0,COUNTBLANK($M6)=1)</formula>
    </cfRule>
    <cfRule type="expression" priority="4" dxfId="0">
      <formula>AND(COUNTBLANK($D6)=0,COUNTBLANK($M6)=1)</formula>
    </cfRule>
  </conditionalFormatting>
  <conditionalFormatting sqref="N6:N10">
    <cfRule type="expression" priority="1" dxfId="0">
      <formula>AND(COUNTBLANK($C6)=0,COUNTBLANK($N6)=1)</formula>
    </cfRule>
    <cfRule type="expression" priority="2" dxfId="0">
      <formula>AND(COUNTBLANK($D6)=0,COUNTBLANK($N6)=1)</formula>
    </cfRule>
  </conditionalFormatting>
  <dataValidations count="2">
    <dataValidation type="whole" allowBlank="1" showInputMessage="1" showErrorMessage="1" error="Въведете годината с четири цифри" sqref="B6:B10">
      <formula1>1900</formula1>
      <formula2>2012</formula2>
    </dataValidation>
    <dataValidation type="list" allowBlank="1" showInputMessage="1" showErrorMessage="1" promptTitle="Въведете едно от:" prompt="Патент&#10;Полезен модел&#10;Търговска марка&#10;Сортови семена" error="Въведете&#10;Патент&#10;Полезен модел&#10;Търговска марка&#10;или&#10;Сортови семена&#10;от падащия списък" sqref="D6:D10">
      <formula1>Патент</formula1>
    </dataValidation>
  </dataValidations>
  <printOptions horizontalCentered="1"/>
  <pageMargins left="0.2362204724409449" right="0.2362204724409449" top="0.5905511811023623" bottom="0.7480314960629921" header="0" footer="0"/>
  <pageSetup orientation="landscape" paperSize="9" scale="47"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22.xml><?xml version="1.0" encoding="utf-8"?>
<worksheet xmlns="http://schemas.openxmlformats.org/spreadsheetml/2006/main" xmlns:r="http://schemas.openxmlformats.org/officeDocument/2006/relationships">
  <dimension ref="A1:AG11"/>
  <sheetViews>
    <sheetView showGridLines="0" zoomScalePageLayoutView="50" workbookViewId="0" topLeftCell="J7">
      <selection activeCell="S16" sqref="S16"/>
    </sheetView>
  </sheetViews>
  <sheetFormatPr defaultColWidth="9.140625" defaultRowHeight="15"/>
  <cols>
    <col min="1" max="1" width="10.421875" style="1" customWidth="1"/>
    <col min="2" max="7" width="4.7109375" style="1" customWidth="1"/>
    <col min="8" max="8" width="6.28125" style="1" customWidth="1"/>
    <col min="9" max="9" width="11.8515625" style="1" customWidth="1"/>
    <col min="10" max="15" width="5.8515625" style="1" customWidth="1"/>
    <col min="16" max="16" width="6.28125" style="1" customWidth="1"/>
    <col min="17" max="17" width="19.7109375" style="1" customWidth="1"/>
    <col min="18" max="18" width="7.8515625" style="1" customWidth="1"/>
    <col min="19" max="24" width="5.8515625" style="1" customWidth="1"/>
    <col min="25" max="25" width="6.28125" style="1" customWidth="1"/>
    <col min="26" max="26" width="7.8515625" style="1" customWidth="1"/>
    <col min="27" max="32" width="5.8515625" style="1" customWidth="1"/>
    <col min="33" max="33" width="6.28125" style="1" customWidth="1"/>
    <col min="34" max="16384" width="9.140625" style="1" customWidth="1"/>
  </cols>
  <sheetData>
    <row r="1" spans="1:33" s="2" customFormat="1" ht="18.75">
      <c r="A1" s="865" t="s">
        <v>892</v>
      </c>
      <c r="B1" s="865"/>
      <c r="C1" s="865"/>
      <c r="D1" s="865"/>
      <c r="E1" s="865"/>
      <c r="F1" s="865"/>
      <c r="G1" s="865"/>
      <c r="H1" s="865"/>
      <c r="I1" s="865"/>
      <c r="J1" s="801" t="str">
        <f>[0]!Name</f>
        <v>Институт по физиология на растенията и генетика</v>
      </c>
      <c r="K1" s="801"/>
      <c r="L1" s="801"/>
      <c r="M1" s="801"/>
      <c r="N1" s="801"/>
      <c r="O1" s="801"/>
      <c r="P1" s="801"/>
      <c r="Q1" s="801"/>
      <c r="R1" s="801"/>
      <c r="S1" s="801"/>
      <c r="T1" s="801"/>
      <c r="U1" s="801"/>
      <c r="V1" s="801"/>
      <c r="W1" s="801"/>
      <c r="X1" s="801"/>
      <c r="Y1" s="801"/>
      <c r="Z1" s="801"/>
      <c r="AA1" s="801"/>
      <c r="AB1" s="801"/>
      <c r="AC1" s="801"/>
      <c r="AD1" s="801"/>
      <c r="AE1" s="801"/>
      <c r="AF1" s="801"/>
      <c r="AG1" s="801"/>
    </row>
    <row r="2" s="2" customFormat="1" ht="21.75" customHeight="1"/>
    <row r="3" spans="1:33" s="7" customFormat="1" ht="44.25" customHeight="1">
      <c r="A3" s="866" t="s">
        <v>425</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row>
    <row r="4" spans="1:33" s="7" customFormat="1" ht="63.75" customHeight="1">
      <c r="A4" s="800" t="s">
        <v>761</v>
      </c>
      <c r="B4" s="866"/>
      <c r="C4" s="866"/>
      <c r="D4" s="866"/>
      <c r="E4" s="866"/>
      <c r="F4" s="866"/>
      <c r="G4" s="866"/>
      <c r="H4" s="866"/>
      <c r="I4" s="866"/>
      <c r="J4" s="866"/>
      <c r="K4" s="866"/>
      <c r="L4" s="866"/>
      <c r="M4" s="866"/>
      <c r="N4" s="866"/>
      <c r="O4" s="866"/>
      <c r="P4" s="866"/>
      <c r="Q4" s="866"/>
      <c r="R4" s="866"/>
      <c r="S4" s="866"/>
      <c r="T4" s="866"/>
      <c r="U4" s="866"/>
      <c r="V4" s="866"/>
      <c r="W4" s="866"/>
      <c r="X4" s="866"/>
      <c r="Y4" s="866"/>
      <c r="Z4" s="866"/>
      <c r="AA4" s="866"/>
      <c r="AB4" s="866"/>
      <c r="AC4" s="866"/>
      <c r="AD4" s="866"/>
      <c r="AE4" s="866"/>
      <c r="AF4" s="866"/>
      <c r="AG4" s="866"/>
    </row>
    <row r="5" spans="1:33" s="7" customFormat="1" ht="296.25" customHeight="1">
      <c r="A5" s="936" t="s">
        <v>58</v>
      </c>
      <c r="B5" s="936"/>
      <c r="C5" s="936"/>
      <c r="D5" s="936"/>
      <c r="E5" s="936"/>
      <c r="F5" s="936"/>
      <c r="G5" s="936"/>
      <c r="H5" s="936"/>
      <c r="I5" s="936"/>
      <c r="J5" s="936"/>
      <c r="K5" s="936"/>
      <c r="L5" s="936"/>
      <c r="M5" s="936"/>
      <c r="N5" s="936"/>
      <c r="O5" s="936"/>
      <c r="P5" s="936"/>
      <c r="Q5" s="936"/>
      <c r="R5" s="936"/>
      <c r="S5" s="936"/>
      <c r="T5" s="936"/>
      <c r="U5" s="936"/>
      <c r="V5" s="936"/>
      <c r="W5" s="936"/>
      <c r="X5" s="936"/>
      <c r="Y5" s="936"/>
      <c r="Z5" s="936"/>
      <c r="AA5" s="936"/>
      <c r="AB5" s="936"/>
      <c r="AC5" s="936"/>
      <c r="AD5" s="936"/>
      <c r="AE5" s="936"/>
      <c r="AF5" s="936"/>
      <c r="AG5" s="936"/>
    </row>
    <row r="6" ht="16.5" thickBot="1"/>
    <row r="7" spans="1:33" s="7" customFormat="1" ht="19.5" customHeight="1" thickBot="1" thickTop="1">
      <c r="A7" s="934" t="s">
        <v>424</v>
      </c>
      <c r="B7" s="920"/>
      <c r="C7" s="920"/>
      <c r="D7" s="920"/>
      <c r="E7" s="920"/>
      <c r="F7" s="920"/>
      <c r="G7" s="920"/>
      <c r="H7" s="935"/>
      <c r="I7" s="925" t="s">
        <v>820</v>
      </c>
      <c r="J7" s="920"/>
      <c r="K7" s="920"/>
      <c r="L7" s="920"/>
      <c r="M7" s="920"/>
      <c r="N7" s="920"/>
      <c r="O7" s="920"/>
      <c r="P7" s="926"/>
      <c r="Q7" s="922" t="s">
        <v>821</v>
      </c>
      <c r="R7" s="925" t="s">
        <v>822</v>
      </c>
      <c r="S7" s="920"/>
      <c r="T7" s="920"/>
      <c r="U7" s="920"/>
      <c r="V7" s="920"/>
      <c r="W7" s="920"/>
      <c r="X7" s="920"/>
      <c r="Y7" s="926"/>
      <c r="Z7" s="919" t="s">
        <v>823</v>
      </c>
      <c r="AA7" s="920"/>
      <c r="AB7" s="920"/>
      <c r="AC7" s="920"/>
      <c r="AD7" s="920"/>
      <c r="AE7" s="920"/>
      <c r="AF7" s="920"/>
      <c r="AG7" s="921"/>
    </row>
    <row r="8" spans="1:33" s="7" customFormat="1" ht="16.5" thickBot="1">
      <c r="A8" s="927" t="s">
        <v>848</v>
      </c>
      <c r="B8" s="915" t="s">
        <v>762</v>
      </c>
      <c r="C8" s="916"/>
      <c r="D8" s="916"/>
      <c r="E8" s="916"/>
      <c r="F8" s="916"/>
      <c r="G8" s="916"/>
      <c r="H8" s="933"/>
      <c r="I8" s="929" t="s">
        <v>848</v>
      </c>
      <c r="J8" s="915" t="s">
        <v>762</v>
      </c>
      <c r="K8" s="916"/>
      <c r="L8" s="916"/>
      <c r="M8" s="916"/>
      <c r="N8" s="916"/>
      <c r="O8" s="916"/>
      <c r="P8" s="918"/>
      <c r="Q8" s="923"/>
      <c r="R8" s="929" t="s">
        <v>848</v>
      </c>
      <c r="S8" s="915" t="s">
        <v>762</v>
      </c>
      <c r="T8" s="916"/>
      <c r="U8" s="916"/>
      <c r="V8" s="916"/>
      <c r="W8" s="916"/>
      <c r="X8" s="916"/>
      <c r="Y8" s="918"/>
      <c r="Z8" s="931" t="s">
        <v>848</v>
      </c>
      <c r="AA8" s="915" t="s">
        <v>762</v>
      </c>
      <c r="AB8" s="916"/>
      <c r="AC8" s="916"/>
      <c r="AD8" s="916"/>
      <c r="AE8" s="916"/>
      <c r="AF8" s="916"/>
      <c r="AG8" s="917"/>
    </row>
    <row r="9" spans="1:33" s="7" customFormat="1" ht="16.5" thickBot="1">
      <c r="A9" s="928"/>
      <c r="B9" s="70" t="s">
        <v>838</v>
      </c>
      <c r="C9" s="71" t="s">
        <v>839</v>
      </c>
      <c r="D9" s="71" t="s">
        <v>840</v>
      </c>
      <c r="E9" s="71" t="s">
        <v>841</v>
      </c>
      <c r="F9" s="71" t="s">
        <v>842</v>
      </c>
      <c r="G9" s="71" t="s">
        <v>846</v>
      </c>
      <c r="H9" s="72" t="s">
        <v>847</v>
      </c>
      <c r="I9" s="930"/>
      <c r="J9" s="70" t="s">
        <v>838</v>
      </c>
      <c r="K9" s="71" t="s">
        <v>839</v>
      </c>
      <c r="L9" s="71" t="s">
        <v>840</v>
      </c>
      <c r="M9" s="71" t="s">
        <v>841</v>
      </c>
      <c r="N9" s="71" t="s">
        <v>842</v>
      </c>
      <c r="O9" s="71" t="s">
        <v>846</v>
      </c>
      <c r="P9" s="73" t="s">
        <v>847</v>
      </c>
      <c r="Q9" s="924"/>
      <c r="R9" s="930"/>
      <c r="S9" s="70" t="s">
        <v>838</v>
      </c>
      <c r="T9" s="71" t="s">
        <v>839</v>
      </c>
      <c r="U9" s="71" t="s">
        <v>840</v>
      </c>
      <c r="V9" s="71" t="s">
        <v>841</v>
      </c>
      <c r="W9" s="71" t="s">
        <v>842</v>
      </c>
      <c r="X9" s="71" t="s">
        <v>846</v>
      </c>
      <c r="Y9" s="73" t="s">
        <v>847</v>
      </c>
      <c r="Z9" s="932"/>
      <c r="AA9" s="70" t="s">
        <v>838</v>
      </c>
      <c r="AB9" s="71" t="s">
        <v>839</v>
      </c>
      <c r="AC9" s="71" t="s">
        <v>840</v>
      </c>
      <c r="AD9" s="71" t="s">
        <v>841</v>
      </c>
      <c r="AE9" s="71" t="s">
        <v>842</v>
      </c>
      <c r="AF9" s="71" t="s">
        <v>846</v>
      </c>
      <c r="AG9" s="74" t="s">
        <v>847</v>
      </c>
    </row>
    <row r="10" spans="1:33" s="7" customFormat="1" ht="16.5" thickBot="1">
      <c r="A10" s="75" t="s">
        <v>918</v>
      </c>
      <c r="B10" s="76" t="s">
        <v>919</v>
      </c>
      <c r="C10" s="77" t="s">
        <v>920</v>
      </c>
      <c r="D10" s="77" t="s">
        <v>921</v>
      </c>
      <c r="E10" s="77" t="s">
        <v>937</v>
      </c>
      <c r="F10" s="77" t="s">
        <v>938</v>
      </c>
      <c r="G10" s="77" t="s">
        <v>939</v>
      </c>
      <c r="H10" s="78" t="s">
        <v>940</v>
      </c>
      <c r="I10" s="79" t="s">
        <v>941</v>
      </c>
      <c r="J10" s="76" t="s">
        <v>942</v>
      </c>
      <c r="K10" s="77" t="s">
        <v>943</v>
      </c>
      <c r="L10" s="77" t="s">
        <v>944</v>
      </c>
      <c r="M10" s="77" t="s">
        <v>945</v>
      </c>
      <c r="N10" s="77" t="s">
        <v>946</v>
      </c>
      <c r="O10" s="77" t="s">
        <v>947</v>
      </c>
      <c r="P10" s="80" t="s">
        <v>948</v>
      </c>
      <c r="Q10" s="81" t="s">
        <v>949</v>
      </c>
      <c r="R10" s="79" t="s">
        <v>950</v>
      </c>
      <c r="S10" s="76" t="s">
        <v>951</v>
      </c>
      <c r="T10" s="77" t="s">
        <v>952</v>
      </c>
      <c r="U10" s="77" t="s">
        <v>953</v>
      </c>
      <c r="V10" s="77" t="s">
        <v>954</v>
      </c>
      <c r="W10" s="77" t="s">
        <v>955</v>
      </c>
      <c r="X10" s="77" t="s">
        <v>327</v>
      </c>
      <c r="Y10" s="80" t="s">
        <v>328</v>
      </c>
      <c r="Z10" s="82" t="s">
        <v>334</v>
      </c>
      <c r="AA10" s="76" t="s">
        <v>335</v>
      </c>
      <c r="AB10" s="77" t="s">
        <v>336</v>
      </c>
      <c r="AC10" s="77" t="s">
        <v>342</v>
      </c>
      <c r="AD10" s="77" t="s">
        <v>343</v>
      </c>
      <c r="AE10" s="77" t="s">
        <v>345</v>
      </c>
      <c r="AF10" s="77" t="s">
        <v>346</v>
      </c>
      <c r="AG10" s="83" t="s">
        <v>347</v>
      </c>
    </row>
    <row r="11" spans="1:33" s="12" customFormat="1" ht="15.75" thickBot="1" thickTop="1">
      <c r="A11" s="159">
        <v>12</v>
      </c>
      <c r="B11" s="147">
        <v>5</v>
      </c>
      <c r="C11" s="148">
        <v>3</v>
      </c>
      <c r="D11" s="148">
        <v>3</v>
      </c>
      <c r="E11" s="148">
        <v>1</v>
      </c>
      <c r="F11" s="148">
        <v>9</v>
      </c>
      <c r="G11" s="148">
        <v>5</v>
      </c>
      <c r="H11" s="149">
        <v>4</v>
      </c>
      <c r="I11" s="160">
        <f>SUM(J11:M11)</f>
        <v>2</v>
      </c>
      <c r="J11" s="147">
        <v>2</v>
      </c>
      <c r="K11" s="148"/>
      <c r="L11" s="148"/>
      <c r="M11" s="148"/>
      <c r="N11" s="148">
        <v>2</v>
      </c>
      <c r="O11" s="148">
        <v>2</v>
      </c>
      <c r="P11" s="150"/>
      <c r="Q11" s="151">
        <v>3</v>
      </c>
      <c r="R11" s="160">
        <v>3</v>
      </c>
      <c r="S11" s="147"/>
      <c r="T11" s="148">
        <v>3</v>
      </c>
      <c r="U11" s="148"/>
      <c r="V11" s="148"/>
      <c r="W11" s="148">
        <v>3</v>
      </c>
      <c r="X11" s="148">
        <v>3</v>
      </c>
      <c r="Y11" s="150"/>
      <c r="Z11" s="161">
        <v>11</v>
      </c>
      <c r="AA11" s="147">
        <v>7</v>
      </c>
      <c r="AB11" s="148">
        <v>0</v>
      </c>
      <c r="AC11" s="148">
        <v>3</v>
      </c>
      <c r="AD11" s="148">
        <v>1</v>
      </c>
      <c r="AE11" s="148">
        <v>8</v>
      </c>
      <c r="AF11" s="148">
        <v>4</v>
      </c>
      <c r="AG11" s="152">
        <v>4</v>
      </c>
    </row>
    <row r="12" s="12" customFormat="1" ht="15" thickTop="1"/>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sheetData>
  <sheetProtection selectLockedCells="1"/>
  <mergeCells count="18">
    <mergeCell ref="A7:H7"/>
    <mergeCell ref="A3:AG3"/>
    <mergeCell ref="A5:AG5"/>
    <mergeCell ref="A1:I1"/>
    <mergeCell ref="J1:AG1"/>
    <mergeCell ref="A4:AG4"/>
    <mergeCell ref="A8:A9"/>
    <mergeCell ref="I8:I9"/>
    <mergeCell ref="R8:R9"/>
    <mergeCell ref="Z8:Z9"/>
    <mergeCell ref="B8:H8"/>
    <mergeCell ref="S8:Y8"/>
    <mergeCell ref="AA8:AG8"/>
    <mergeCell ref="J8:P8"/>
    <mergeCell ref="Z7:AG7"/>
    <mergeCell ref="Q7:Q9"/>
    <mergeCell ref="I7:P7"/>
    <mergeCell ref="R7:Y7"/>
  </mergeCells>
  <conditionalFormatting sqref="Z11">
    <cfRule type="cellIs" priority="8" dxfId="0" operator="notEqual">
      <formula>A11+I11-R11</formula>
    </cfRule>
  </conditionalFormatting>
  <conditionalFormatting sqref="AA11">
    <cfRule type="cellIs" priority="7" dxfId="0" operator="notEqual">
      <formula>B11+J11-S11</formula>
    </cfRule>
  </conditionalFormatting>
  <conditionalFormatting sqref="AB11">
    <cfRule type="cellIs" priority="6" dxfId="0" operator="notEqual">
      <formula>C11+K11-T11</formula>
    </cfRule>
  </conditionalFormatting>
  <conditionalFormatting sqref="AC11">
    <cfRule type="cellIs" priority="5" dxfId="0" operator="notEqual">
      <formula>D11+L11-U11</formula>
    </cfRule>
  </conditionalFormatting>
  <conditionalFormatting sqref="AD11">
    <cfRule type="cellIs" priority="4" dxfId="0" operator="notEqual">
      <formula>E11+M11-V11</formula>
    </cfRule>
  </conditionalFormatting>
  <conditionalFormatting sqref="AE11">
    <cfRule type="cellIs" priority="3" dxfId="0" operator="notEqual">
      <formula>F11+N11-W11</formula>
    </cfRule>
  </conditionalFormatting>
  <conditionalFormatting sqref="AF11">
    <cfRule type="cellIs" priority="2" dxfId="0" operator="notEqual">
      <formula>G11+O11-X11</formula>
    </cfRule>
  </conditionalFormatting>
  <conditionalFormatting sqref="AG11">
    <cfRule type="cellIs" priority="1" dxfId="0" operator="notEqual">
      <formula>H11+P11-Y11</formula>
    </cfRule>
  </conditionalFormatting>
  <printOptions horizontalCentered="1"/>
  <pageMargins left="0.2362204724409449" right="0.2362204724409449" top="0.7480314960629921" bottom="0.7480314960629921" header="0" footer="0"/>
  <pageSetup orientation="landscape" paperSize="9" scale="65" r:id="rId2"/>
  <headerFooter alignWithMargins="0">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3.xml><?xml version="1.0" encoding="utf-8"?>
<worksheet xmlns="http://schemas.openxmlformats.org/spreadsheetml/2006/main" xmlns:r="http://schemas.openxmlformats.org/officeDocument/2006/relationships">
  <dimension ref="A1:E22"/>
  <sheetViews>
    <sheetView showGridLines="0" zoomScale="80" zoomScaleNormal="80" zoomScalePageLayoutView="60" workbookViewId="0" topLeftCell="A1">
      <selection activeCell="B9" sqref="B9"/>
    </sheetView>
  </sheetViews>
  <sheetFormatPr defaultColWidth="9.140625" defaultRowHeight="15"/>
  <cols>
    <col min="1" max="1" width="45.28125" style="1" customWidth="1"/>
    <col min="2" max="2" width="42.7109375" style="1" customWidth="1"/>
    <col min="3" max="3" width="26.140625" style="1" customWidth="1"/>
    <col min="4" max="4" width="28.421875" style="1" customWidth="1"/>
    <col min="5" max="16384" width="9.140625" style="1" customWidth="1"/>
  </cols>
  <sheetData>
    <row r="1" spans="1:4" s="135" customFormat="1" ht="18.75">
      <c r="A1" s="134" t="s">
        <v>892</v>
      </c>
      <c r="B1" s="801" t="str">
        <f>[0]!Name</f>
        <v>Институт по физиология на растенията и генетика</v>
      </c>
      <c r="C1" s="801"/>
      <c r="D1" s="801"/>
    </row>
    <row r="2" s="135" customFormat="1" ht="21.75" customHeight="1"/>
    <row r="3" spans="1:5" s="137" customFormat="1" ht="80.25" customHeight="1" thickBot="1">
      <c r="A3" s="885" t="s">
        <v>74</v>
      </c>
      <c r="B3" s="885"/>
      <c r="C3" s="885"/>
      <c r="D3" s="885"/>
      <c r="E3" s="164"/>
    </row>
    <row r="4" spans="1:4" s="165" customFormat="1" ht="17.25" thickBot="1" thickTop="1">
      <c r="A4" s="942" t="s">
        <v>772</v>
      </c>
      <c r="B4" s="944" t="s">
        <v>773</v>
      </c>
      <c r="C4" s="940" t="s">
        <v>771</v>
      </c>
      <c r="D4" s="941"/>
    </row>
    <row r="5" spans="1:4" s="165" customFormat="1" ht="50.25" customHeight="1" thickBot="1">
      <c r="A5" s="943"/>
      <c r="B5" s="945"/>
      <c r="C5" s="166" t="s">
        <v>763</v>
      </c>
      <c r="D5" s="167" t="s">
        <v>764</v>
      </c>
    </row>
    <row r="6" spans="1:4" s="165" customFormat="1" ht="15" thickBot="1">
      <c r="A6" s="168" t="s">
        <v>918</v>
      </c>
      <c r="B6" s="169" t="s">
        <v>919</v>
      </c>
      <c r="C6" s="170" t="s">
        <v>920</v>
      </c>
      <c r="D6" s="171" t="s">
        <v>921</v>
      </c>
    </row>
    <row r="7" spans="1:4" s="491" customFormat="1" ht="72" thickTop="1">
      <c r="A7" s="227" t="s">
        <v>978</v>
      </c>
      <c r="B7" s="411" t="s">
        <v>979</v>
      </c>
      <c r="C7" s="663" t="s">
        <v>766</v>
      </c>
      <c r="D7" s="231" t="s">
        <v>769</v>
      </c>
    </row>
    <row r="8" spans="1:4" s="491" customFormat="1" ht="86.25" thickBot="1">
      <c r="A8" s="228" t="s">
        <v>980</v>
      </c>
      <c r="B8" s="229" t="s">
        <v>981</v>
      </c>
      <c r="C8" s="230" t="s">
        <v>767</v>
      </c>
      <c r="D8" s="231" t="s">
        <v>770</v>
      </c>
    </row>
    <row r="9" spans="1:4" s="491" customFormat="1" ht="64.5" thickBot="1" thickTop="1">
      <c r="A9" s="227" t="s">
        <v>584</v>
      </c>
      <c r="B9" s="667" t="s">
        <v>177</v>
      </c>
      <c r="C9" s="683" t="s">
        <v>765</v>
      </c>
      <c r="D9" s="231" t="s">
        <v>769</v>
      </c>
    </row>
    <row r="10" spans="1:4" s="12" customFormat="1" ht="15" thickTop="1">
      <c r="A10" s="227"/>
      <c r="B10" s="411"/>
      <c r="C10" s="412"/>
      <c r="D10" s="231"/>
    </row>
    <row r="11" spans="1:4" s="12" customFormat="1" ht="14.25">
      <c r="A11" s="228"/>
      <c r="B11" s="229"/>
      <c r="C11" s="230"/>
      <c r="D11" s="231"/>
    </row>
    <row r="12" spans="1:4" s="12" customFormat="1" ht="14.25">
      <c r="A12" s="228"/>
      <c r="B12" s="229"/>
      <c r="C12" s="230"/>
      <c r="D12" s="231"/>
    </row>
    <row r="13" spans="1:4" s="12" customFormat="1" ht="14.25">
      <c r="A13" s="228"/>
      <c r="B13" s="229"/>
      <c r="C13" s="230"/>
      <c r="D13" s="231"/>
    </row>
    <row r="14" spans="1:4" s="12" customFormat="1" ht="14.25">
      <c r="A14" s="228"/>
      <c r="B14" s="229"/>
      <c r="C14" s="230"/>
      <c r="D14" s="231"/>
    </row>
    <row r="15" spans="1:4" s="12" customFormat="1" ht="14.25">
      <c r="A15" s="228"/>
      <c r="B15" s="229"/>
      <c r="C15" s="230"/>
      <c r="D15" s="231"/>
    </row>
    <row r="16" spans="1:4" s="12" customFormat="1" ht="14.25">
      <c r="A16" s="228"/>
      <c r="B16" s="229"/>
      <c r="C16" s="230"/>
      <c r="D16" s="231"/>
    </row>
    <row r="17" spans="1:4" s="12" customFormat="1" ht="14.25">
      <c r="A17" s="228"/>
      <c r="B17" s="229"/>
      <c r="C17" s="230"/>
      <c r="D17" s="231"/>
    </row>
    <row r="18" spans="1:4" s="12" customFormat="1" ht="14.25">
      <c r="A18" s="228"/>
      <c r="B18" s="229"/>
      <c r="C18" s="230"/>
      <c r="D18" s="231"/>
    </row>
    <row r="19" spans="1:4" s="12" customFormat="1" ht="14.25">
      <c r="A19" s="228"/>
      <c r="B19" s="229"/>
      <c r="C19" s="230"/>
      <c r="D19" s="231"/>
    </row>
    <row r="20" spans="1:4" s="12" customFormat="1" ht="14.25">
      <c r="A20" s="228"/>
      <c r="B20" s="229"/>
      <c r="C20" s="230"/>
      <c r="D20" s="231"/>
    </row>
    <row r="21" spans="1:4" s="12" customFormat="1" ht="14.25">
      <c r="A21" s="228"/>
      <c r="B21" s="229"/>
      <c r="C21" s="230"/>
      <c r="D21" s="231"/>
    </row>
    <row r="22" spans="1:4" s="12" customFormat="1" ht="15.75" customHeight="1" thickBot="1">
      <c r="A22" s="937" t="s">
        <v>798</v>
      </c>
      <c r="B22" s="938"/>
      <c r="C22" s="938"/>
      <c r="D22" s="939"/>
    </row>
    <row r="23" s="12" customFormat="1" ht="15" thickTop="1"/>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row r="121" s="12" customFormat="1" ht="14.25"/>
    <row r="122" s="12" customFormat="1" ht="14.25"/>
    <row r="123" s="12" customFormat="1" ht="14.25"/>
    <row r="124" s="12" customFormat="1" ht="14.25"/>
    <row r="125" s="12" customFormat="1" ht="14.25"/>
    <row r="126" s="12" customFormat="1" ht="14.25"/>
    <row r="127" s="12" customFormat="1" ht="14.25"/>
    <row r="128" s="12" customFormat="1" ht="14.25"/>
    <row r="129" s="12" customFormat="1" ht="14.25"/>
    <row r="130" s="12" customFormat="1" ht="14.25"/>
    <row r="131" s="12" customFormat="1" ht="14.25"/>
    <row r="132" s="12" customFormat="1" ht="14.25"/>
    <row r="133" s="12" customFormat="1" ht="14.25"/>
    <row r="134" s="12" customFormat="1" ht="14.25"/>
    <row r="135" s="12" customFormat="1" ht="14.25"/>
    <row r="136" s="12" customFormat="1" ht="14.25"/>
    <row r="137" s="12" customFormat="1" ht="14.25"/>
    <row r="138" s="12" customFormat="1" ht="14.25"/>
    <row r="139" s="12" customFormat="1" ht="14.25"/>
    <row r="140" s="12" customFormat="1" ht="14.25"/>
    <row r="141" s="12" customFormat="1" ht="14.25"/>
    <row r="142" s="12" customFormat="1" ht="14.25"/>
    <row r="143" s="12" customFormat="1" ht="14.25"/>
    <row r="144" s="12" customFormat="1" ht="14.25"/>
    <row r="145" s="12" customFormat="1" ht="14.25"/>
    <row r="146" s="12" customFormat="1" ht="14.25"/>
    <row r="147" s="12" customFormat="1" ht="14.25"/>
    <row r="148" s="12" customFormat="1" ht="14.25"/>
    <row r="149" s="12" customFormat="1" ht="14.25"/>
    <row r="150" s="12" customFormat="1" ht="14.25"/>
    <row r="151" s="12" customFormat="1" ht="14.25"/>
    <row r="152" s="12" customFormat="1" ht="14.25"/>
    <row r="153" s="12" customFormat="1" ht="14.25"/>
    <row r="154" s="12" customFormat="1" ht="14.25"/>
    <row r="155" s="12" customFormat="1" ht="14.25"/>
    <row r="156" s="12" customFormat="1" ht="14.25"/>
    <row r="157" s="12" customFormat="1" ht="14.25"/>
    <row r="158" s="12" customFormat="1" ht="14.25"/>
    <row r="159" s="12" customFormat="1" ht="14.25"/>
    <row r="160" s="12" customFormat="1" ht="14.25"/>
    <row r="161" s="12" customFormat="1" ht="14.25"/>
    <row r="162" s="12" customFormat="1" ht="14.25"/>
    <row r="163" s="12" customFormat="1" ht="14.25"/>
    <row r="164" s="12" customFormat="1" ht="14.25"/>
    <row r="165" s="12" customFormat="1" ht="14.25"/>
    <row r="166" s="12" customFormat="1" ht="14.25"/>
    <row r="167" s="12" customFormat="1" ht="14.25"/>
    <row r="168" s="12" customFormat="1" ht="14.25"/>
    <row r="169" s="12" customFormat="1" ht="14.25"/>
    <row r="170" s="12" customFormat="1" ht="14.25"/>
    <row r="171" s="12" customFormat="1" ht="14.25"/>
    <row r="172" s="12" customFormat="1" ht="14.25"/>
    <row r="173" s="12" customFormat="1" ht="14.25"/>
    <row r="174" s="12" customFormat="1" ht="14.25"/>
    <row r="175" s="12" customFormat="1" ht="14.25"/>
    <row r="176" s="12" customFormat="1" ht="14.25"/>
    <row r="177" s="12" customFormat="1" ht="14.25"/>
    <row r="178" s="12" customFormat="1" ht="14.25"/>
    <row r="179" s="12" customFormat="1" ht="14.25"/>
    <row r="180" s="12" customFormat="1" ht="14.25"/>
    <row r="181" s="12" customFormat="1" ht="14.25"/>
    <row r="182" s="12" customFormat="1" ht="14.25"/>
    <row r="183" s="12" customFormat="1" ht="14.25"/>
    <row r="184" s="12" customFormat="1" ht="14.25"/>
    <row r="185" s="12" customFormat="1" ht="14.25"/>
    <row r="186" s="12" customFormat="1" ht="14.25"/>
    <row r="187" s="12" customFormat="1" ht="14.25"/>
    <row r="188" s="12" customFormat="1" ht="14.25"/>
    <row r="189" s="12" customFormat="1" ht="14.25"/>
    <row r="190" s="12" customFormat="1" ht="14.25"/>
    <row r="191" s="12" customFormat="1" ht="14.25"/>
    <row r="192" s="12" customFormat="1" ht="14.25"/>
    <row r="193" s="12" customFormat="1" ht="14.25"/>
    <row r="194" s="12" customFormat="1" ht="14.25"/>
    <row r="195" s="12" customFormat="1" ht="14.25"/>
    <row r="196" s="12" customFormat="1" ht="14.25"/>
    <row r="197" s="12" customFormat="1" ht="14.25"/>
    <row r="198" s="12" customFormat="1" ht="14.25"/>
    <row r="199" s="12" customFormat="1" ht="14.25"/>
    <row r="200" s="12" customFormat="1" ht="14.25"/>
    <row r="201" s="12" customFormat="1" ht="14.25"/>
    <row r="202" s="12" customFormat="1" ht="14.25"/>
    <row r="203" s="12" customFormat="1" ht="14.25"/>
    <row r="204" s="12" customFormat="1" ht="14.25"/>
    <row r="205" s="12" customFormat="1" ht="14.25"/>
    <row r="206" s="12" customFormat="1" ht="14.25"/>
    <row r="207" s="12" customFormat="1" ht="14.25"/>
    <row r="208" s="12" customFormat="1" ht="14.25"/>
    <row r="209" s="12" customFormat="1" ht="14.25"/>
    <row r="210" s="12" customFormat="1" ht="14.25"/>
    <row r="211" s="12" customFormat="1" ht="14.25"/>
    <row r="212" s="12" customFormat="1" ht="14.25"/>
    <row r="213" s="12" customFormat="1" ht="14.25"/>
    <row r="214" s="12" customFormat="1" ht="14.25"/>
    <row r="215" s="12" customFormat="1" ht="14.25"/>
    <row r="216" s="12" customFormat="1" ht="14.25"/>
    <row r="217" s="12" customFormat="1" ht="14.25"/>
    <row r="218" s="12" customFormat="1" ht="14.25"/>
    <row r="219" s="12" customFormat="1" ht="14.25"/>
    <row r="220" s="12" customFormat="1" ht="14.25"/>
    <row r="221" s="12" customFormat="1" ht="14.25"/>
    <row r="222" s="12" customFormat="1" ht="14.25"/>
    <row r="223" s="12" customFormat="1" ht="14.25"/>
    <row r="224" s="12" customFormat="1" ht="14.25"/>
    <row r="225" s="12" customFormat="1" ht="14.25"/>
    <row r="226" s="12" customFormat="1" ht="14.25"/>
    <row r="227" s="12" customFormat="1" ht="14.25"/>
    <row r="228" s="12" customFormat="1" ht="14.25"/>
    <row r="229" s="12" customFormat="1" ht="14.25"/>
    <row r="230" s="12" customFormat="1" ht="14.25"/>
    <row r="231" s="12" customFormat="1" ht="14.25"/>
    <row r="232" s="12" customFormat="1" ht="14.25"/>
    <row r="233" s="12" customFormat="1" ht="14.25"/>
    <row r="234" s="12" customFormat="1" ht="14.25"/>
    <row r="235" s="12" customFormat="1" ht="14.25"/>
    <row r="236" s="12" customFormat="1" ht="14.25"/>
    <row r="237" s="12" customFormat="1" ht="14.25"/>
    <row r="238" s="12" customFormat="1" ht="14.25"/>
    <row r="239" s="12" customFormat="1" ht="14.25"/>
    <row r="240" s="12" customFormat="1" ht="14.25"/>
    <row r="241" s="12" customFormat="1" ht="14.25"/>
    <row r="242" s="12" customFormat="1" ht="14.25"/>
    <row r="243" s="12" customFormat="1" ht="14.25"/>
    <row r="244" s="12" customFormat="1" ht="14.25"/>
    <row r="245" s="12" customFormat="1" ht="14.25"/>
    <row r="246" s="12" customFormat="1" ht="14.25"/>
    <row r="247" s="12" customFormat="1" ht="14.25"/>
    <row r="248" s="12" customFormat="1" ht="14.25"/>
    <row r="249" s="12" customFormat="1" ht="14.25"/>
    <row r="250" s="12" customFormat="1" ht="14.25"/>
    <row r="251" s="12" customFormat="1" ht="14.25"/>
    <row r="252" s="12" customFormat="1" ht="14.25"/>
    <row r="253" s="12" customFormat="1" ht="14.25"/>
    <row r="254" s="12" customFormat="1" ht="14.25"/>
    <row r="255" s="12" customFormat="1" ht="14.25"/>
    <row r="256" s="12" customFormat="1" ht="14.25"/>
    <row r="257" s="12" customFormat="1" ht="14.25"/>
    <row r="258" s="12" customFormat="1" ht="14.25"/>
    <row r="259" s="12" customFormat="1" ht="14.25"/>
    <row r="260" s="12" customFormat="1" ht="14.25"/>
    <row r="261" s="12" customFormat="1" ht="14.25"/>
    <row r="262" s="12" customFormat="1" ht="14.25"/>
    <row r="263" s="12" customFormat="1" ht="14.25"/>
    <row r="264" s="12" customFormat="1" ht="14.25"/>
    <row r="265" s="12" customFormat="1" ht="14.25"/>
    <row r="266" s="12" customFormat="1" ht="14.25"/>
    <row r="267" s="12" customFormat="1" ht="14.25"/>
    <row r="268" s="12" customFormat="1" ht="14.25"/>
    <row r="269" s="12" customFormat="1" ht="14.25"/>
    <row r="270" s="12" customFormat="1" ht="14.25"/>
    <row r="271" s="12" customFormat="1" ht="14.25"/>
    <row r="272" s="12" customFormat="1" ht="14.25"/>
    <row r="273" s="12" customFormat="1" ht="14.25"/>
    <row r="274" s="12" customFormat="1" ht="14.25"/>
    <row r="275" s="12" customFormat="1" ht="14.25"/>
    <row r="276" s="12" customFormat="1" ht="14.25"/>
    <row r="277" s="12" customFormat="1" ht="14.25"/>
    <row r="278" s="12" customFormat="1" ht="14.25"/>
    <row r="279" s="12" customFormat="1" ht="14.25"/>
    <row r="280" s="12" customFormat="1" ht="14.25"/>
    <row r="281" s="12" customFormat="1" ht="14.25"/>
    <row r="282" s="12" customFormat="1" ht="14.25"/>
    <row r="283" s="12" customFormat="1" ht="14.25"/>
    <row r="284" s="12" customFormat="1" ht="14.25"/>
    <row r="285" s="12" customFormat="1" ht="14.25"/>
    <row r="286" s="12" customFormat="1" ht="14.25"/>
    <row r="287" s="12" customFormat="1" ht="14.25"/>
    <row r="288" s="12" customFormat="1" ht="14.25"/>
    <row r="289" s="12" customFormat="1" ht="14.25"/>
    <row r="290" s="12" customFormat="1" ht="14.25"/>
    <row r="291" s="12" customFormat="1" ht="14.25"/>
    <row r="292" s="12" customFormat="1" ht="14.25"/>
    <row r="293" s="12" customFormat="1" ht="14.25"/>
    <row r="294" s="12" customFormat="1" ht="14.25"/>
    <row r="295" s="12" customFormat="1" ht="14.25"/>
    <row r="296" s="12" customFormat="1" ht="14.25"/>
    <row r="297" s="12" customFormat="1" ht="14.25"/>
    <row r="298" s="12" customFormat="1" ht="14.25"/>
    <row r="299" s="12" customFormat="1" ht="14.25"/>
    <row r="300" s="12" customFormat="1" ht="14.25"/>
    <row r="301" s="12" customFormat="1" ht="14.25"/>
    <row r="302" s="12" customFormat="1" ht="14.25"/>
    <row r="303" s="12" customFormat="1" ht="14.25"/>
    <row r="304" s="12" customFormat="1" ht="14.25"/>
    <row r="305" s="12" customFormat="1" ht="14.25"/>
    <row r="306" s="12" customFormat="1" ht="14.25"/>
    <row r="307" s="12" customFormat="1" ht="14.25"/>
    <row r="308" s="12" customFormat="1" ht="14.25"/>
    <row r="309" s="12" customFormat="1" ht="14.25"/>
    <row r="310" s="12" customFormat="1" ht="14.25"/>
    <row r="311" s="12" customFormat="1" ht="14.25"/>
    <row r="312" s="12" customFormat="1" ht="14.25"/>
    <row r="313" s="12" customFormat="1" ht="14.25"/>
    <row r="314" s="12" customFormat="1" ht="14.25"/>
    <row r="315" s="12" customFormat="1" ht="14.25"/>
    <row r="316" s="12" customFormat="1" ht="14.25"/>
    <row r="317" s="12" customFormat="1" ht="14.25"/>
    <row r="318" s="12" customFormat="1" ht="14.25"/>
    <row r="319" s="12" customFormat="1" ht="14.25"/>
    <row r="320" s="12" customFormat="1" ht="14.25"/>
    <row r="321" s="12" customFormat="1" ht="14.25"/>
    <row r="322" s="12" customFormat="1" ht="14.25"/>
    <row r="323" s="12" customFormat="1" ht="14.25"/>
    <row r="324" s="12" customFormat="1" ht="14.25"/>
    <row r="325" s="12" customFormat="1" ht="14.25"/>
    <row r="326" s="12" customFormat="1" ht="14.25"/>
    <row r="327" s="12" customFormat="1" ht="14.25"/>
    <row r="328" s="12" customFormat="1" ht="14.25"/>
    <row r="329" s="12" customFormat="1" ht="14.25"/>
    <row r="330" s="12" customFormat="1" ht="14.25"/>
    <row r="331" s="12" customFormat="1" ht="14.25"/>
    <row r="332" s="12" customFormat="1" ht="14.25"/>
    <row r="333" s="12" customFormat="1" ht="14.25"/>
    <row r="334" s="12" customFormat="1" ht="14.25"/>
    <row r="335" s="12" customFormat="1" ht="14.25"/>
    <row r="336" s="12" customFormat="1" ht="14.25"/>
    <row r="337" s="12" customFormat="1" ht="14.25"/>
    <row r="338" s="12" customFormat="1" ht="14.25"/>
    <row r="339" s="12" customFormat="1" ht="14.25"/>
    <row r="340" s="12" customFormat="1" ht="14.25"/>
    <row r="341" s="12" customFormat="1" ht="14.25"/>
    <row r="342" s="12" customFormat="1" ht="14.25"/>
    <row r="343" s="12" customFormat="1" ht="14.25"/>
    <row r="344" s="12" customFormat="1" ht="14.25"/>
    <row r="345" s="12" customFormat="1" ht="14.25"/>
    <row r="346" s="12" customFormat="1" ht="14.25"/>
    <row r="347" s="12" customFormat="1" ht="14.25"/>
    <row r="348" s="12" customFormat="1" ht="14.25"/>
    <row r="349" s="12" customFormat="1" ht="14.25"/>
    <row r="350" s="12" customFormat="1" ht="14.25"/>
    <row r="351" s="12" customFormat="1" ht="14.25"/>
    <row r="352" s="12" customFormat="1" ht="14.25"/>
    <row r="353" s="12" customFormat="1" ht="14.25"/>
    <row r="354" s="12" customFormat="1" ht="14.25"/>
    <row r="355" s="12" customFormat="1" ht="14.25"/>
    <row r="356" s="12" customFormat="1" ht="14.25"/>
    <row r="357" s="12" customFormat="1" ht="14.25"/>
    <row r="358" s="12" customFormat="1" ht="14.25"/>
    <row r="359" s="12" customFormat="1" ht="14.25"/>
    <row r="360" s="12" customFormat="1" ht="14.25"/>
    <row r="361" s="12" customFormat="1" ht="14.25"/>
    <row r="362" s="12" customFormat="1" ht="14.25"/>
    <row r="363" s="12" customFormat="1" ht="14.25"/>
    <row r="364" s="12" customFormat="1" ht="14.25"/>
    <row r="365" s="12" customFormat="1" ht="14.25"/>
    <row r="366" s="12" customFormat="1" ht="14.25"/>
    <row r="367" s="12" customFormat="1" ht="14.25"/>
    <row r="368" s="12" customFormat="1" ht="14.25"/>
    <row r="369" s="12" customFormat="1" ht="14.25"/>
    <row r="370" s="12" customFormat="1" ht="14.25"/>
    <row r="371" s="12" customFormat="1" ht="14.25"/>
    <row r="372" s="12" customFormat="1" ht="14.25"/>
    <row r="373" s="12" customFormat="1" ht="14.25"/>
    <row r="374" s="12" customFormat="1" ht="14.25"/>
    <row r="375" s="12" customFormat="1" ht="14.25"/>
    <row r="376" s="12" customFormat="1" ht="14.25"/>
    <row r="377" s="12" customFormat="1" ht="14.25"/>
    <row r="378" s="12" customFormat="1" ht="14.25"/>
    <row r="379" s="12" customFormat="1" ht="14.25"/>
    <row r="380" s="12" customFormat="1" ht="14.25"/>
    <row r="381" s="12" customFormat="1" ht="14.25"/>
    <row r="382" s="12" customFormat="1" ht="14.25"/>
    <row r="383" s="12" customFormat="1" ht="14.25"/>
    <row r="384" s="12" customFormat="1" ht="14.25"/>
    <row r="385" s="12" customFormat="1" ht="14.25"/>
    <row r="386" s="12" customFormat="1" ht="14.25"/>
    <row r="387" s="12" customFormat="1" ht="14.25"/>
    <row r="388" s="12" customFormat="1" ht="14.25"/>
    <row r="389" s="12" customFormat="1" ht="14.25"/>
    <row r="390" s="12" customFormat="1" ht="14.25"/>
    <row r="391" s="12" customFormat="1" ht="14.25"/>
    <row r="392" s="12" customFormat="1" ht="14.25"/>
    <row r="393" s="12" customFormat="1" ht="14.25"/>
    <row r="394" s="12" customFormat="1" ht="14.25"/>
    <row r="395" s="12" customFormat="1" ht="14.25"/>
    <row r="396" s="12" customFormat="1" ht="14.25"/>
    <row r="397" s="12" customFormat="1" ht="14.25"/>
    <row r="398" s="12" customFormat="1" ht="14.25"/>
    <row r="399" s="12" customFormat="1" ht="14.25"/>
    <row r="400" s="12" customFormat="1" ht="14.25"/>
    <row r="401" s="12" customFormat="1" ht="14.25"/>
    <row r="402" s="12" customFormat="1" ht="14.25"/>
    <row r="403" s="12" customFormat="1" ht="14.25"/>
    <row r="404" s="12" customFormat="1" ht="14.25"/>
    <row r="405" s="12" customFormat="1" ht="14.25"/>
    <row r="406" s="12" customFormat="1" ht="14.25"/>
    <row r="407" s="12" customFormat="1" ht="14.25"/>
    <row r="408" s="12" customFormat="1" ht="14.25"/>
    <row r="409" s="12" customFormat="1" ht="14.25"/>
    <row r="410" s="12" customFormat="1" ht="14.25"/>
    <row r="411" s="12" customFormat="1" ht="14.25"/>
    <row r="412" s="12" customFormat="1" ht="14.25"/>
    <row r="413" s="12" customFormat="1" ht="14.25"/>
    <row r="414" s="12" customFormat="1" ht="14.25"/>
    <row r="415" s="12" customFormat="1" ht="14.25"/>
    <row r="416" s="12" customFormat="1" ht="14.25"/>
    <row r="417" s="12" customFormat="1" ht="14.25"/>
    <row r="418" s="12" customFormat="1" ht="14.25"/>
    <row r="419" s="12" customFormat="1" ht="14.25"/>
    <row r="420" s="12" customFormat="1" ht="14.25"/>
    <row r="421" s="12" customFormat="1" ht="14.25"/>
    <row r="422" s="12" customFormat="1" ht="14.25"/>
    <row r="423" s="12" customFormat="1" ht="14.25"/>
    <row r="424" s="12" customFormat="1" ht="14.25"/>
    <row r="425" s="12" customFormat="1" ht="14.25"/>
    <row r="426" s="12" customFormat="1" ht="14.25"/>
    <row r="427" s="12" customFormat="1" ht="14.25"/>
    <row r="428" s="12" customFormat="1" ht="14.25"/>
    <row r="429" s="12" customFormat="1" ht="14.25"/>
    <row r="430" s="12" customFormat="1" ht="14.25"/>
    <row r="431" s="12" customFormat="1" ht="14.25"/>
    <row r="432" s="12" customFormat="1" ht="14.25"/>
    <row r="433" s="12" customFormat="1" ht="14.25"/>
    <row r="434" s="12" customFormat="1" ht="14.25"/>
    <row r="435" s="12" customFormat="1" ht="14.25"/>
    <row r="436" s="12" customFormat="1" ht="14.25"/>
    <row r="437" s="12" customFormat="1" ht="14.25"/>
    <row r="438" s="12" customFormat="1" ht="14.25"/>
    <row r="439" s="12" customFormat="1" ht="14.25"/>
    <row r="440" s="12" customFormat="1" ht="14.25"/>
    <row r="441" s="12" customFormat="1" ht="14.25"/>
    <row r="442" s="12" customFormat="1" ht="14.25"/>
    <row r="443" s="12" customFormat="1" ht="14.25"/>
    <row r="444" s="12" customFormat="1" ht="14.25"/>
    <row r="445" s="12" customFormat="1" ht="14.25"/>
    <row r="446" s="12" customFormat="1" ht="14.25"/>
    <row r="447" s="12" customFormat="1" ht="14.25"/>
    <row r="448" s="12" customFormat="1" ht="14.25"/>
    <row r="449" s="12" customFormat="1" ht="14.25"/>
    <row r="450" s="12" customFormat="1" ht="14.25"/>
    <row r="451" s="12" customFormat="1" ht="14.25"/>
    <row r="452" s="12" customFormat="1" ht="14.25"/>
    <row r="453" s="12" customFormat="1" ht="14.25"/>
    <row r="454" s="12" customFormat="1" ht="14.25"/>
    <row r="455" s="12" customFormat="1" ht="14.25"/>
    <row r="456" s="12" customFormat="1" ht="14.25"/>
    <row r="457" s="12" customFormat="1" ht="14.25"/>
    <row r="458" s="12" customFormat="1" ht="14.25"/>
    <row r="459" s="12" customFormat="1" ht="14.25"/>
    <row r="460" s="12" customFormat="1" ht="14.25"/>
    <row r="461" s="12" customFormat="1" ht="14.25"/>
    <row r="462" s="12" customFormat="1" ht="14.25"/>
    <row r="463" s="12" customFormat="1" ht="14.25"/>
    <row r="464" s="12" customFormat="1" ht="14.25"/>
    <row r="465" s="12" customFormat="1" ht="14.25"/>
    <row r="466" s="12" customFormat="1" ht="14.25"/>
    <row r="467" s="12" customFormat="1" ht="14.25"/>
    <row r="468" s="12" customFormat="1" ht="14.25"/>
    <row r="469" s="12" customFormat="1" ht="14.25"/>
    <row r="470" s="12" customFormat="1" ht="14.25"/>
    <row r="471" s="12" customFormat="1" ht="14.25"/>
    <row r="472" s="12" customFormat="1" ht="14.25"/>
    <row r="473" s="12" customFormat="1" ht="14.25"/>
    <row r="474" s="12" customFormat="1" ht="14.25"/>
    <row r="475" s="12" customFormat="1" ht="14.25"/>
    <row r="476" s="12" customFormat="1" ht="14.25"/>
    <row r="477" s="12" customFormat="1" ht="14.25"/>
    <row r="478" s="12" customFormat="1" ht="14.25"/>
    <row r="479" s="12" customFormat="1" ht="14.25"/>
    <row r="480" s="12" customFormat="1" ht="14.25"/>
    <row r="481" s="12" customFormat="1" ht="14.25"/>
    <row r="482" s="12" customFormat="1" ht="14.25"/>
    <row r="483" s="12" customFormat="1" ht="14.25"/>
    <row r="484" s="12" customFormat="1" ht="14.25"/>
    <row r="485" s="12" customFormat="1" ht="14.25"/>
    <row r="486" s="12" customFormat="1" ht="14.25"/>
    <row r="487" s="12" customFormat="1" ht="14.25"/>
    <row r="488" s="12" customFormat="1" ht="14.25"/>
    <row r="489" s="12" customFormat="1" ht="14.25"/>
    <row r="490" s="12" customFormat="1" ht="14.25"/>
    <row r="491" s="12" customFormat="1" ht="14.25"/>
    <row r="492" s="12" customFormat="1" ht="14.25"/>
    <row r="493" s="12" customFormat="1" ht="14.25"/>
    <row r="494" s="12" customFormat="1" ht="14.25"/>
    <row r="495" s="12" customFormat="1" ht="14.25"/>
    <row r="496" s="12" customFormat="1" ht="14.25"/>
    <row r="497" s="12" customFormat="1" ht="14.25"/>
    <row r="498" s="12" customFormat="1" ht="14.25"/>
    <row r="499" s="12" customFormat="1" ht="14.25"/>
    <row r="500" s="12" customFormat="1" ht="14.25"/>
    <row r="501" s="12" customFormat="1" ht="14.25"/>
    <row r="502" s="12" customFormat="1" ht="14.25"/>
    <row r="503" s="12" customFormat="1" ht="14.25"/>
    <row r="504" s="12" customFormat="1" ht="14.25"/>
    <row r="505" s="12" customFormat="1" ht="14.25"/>
    <row r="506" s="12" customFormat="1" ht="14.25"/>
    <row r="507" s="12" customFormat="1" ht="14.25"/>
    <row r="508" s="12" customFormat="1" ht="14.25"/>
    <row r="509" s="12" customFormat="1" ht="14.25"/>
    <row r="510" s="12" customFormat="1" ht="14.25"/>
    <row r="511" s="12" customFormat="1" ht="14.25"/>
    <row r="512" s="12" customFormat="1" ht="14.25"/>
    <row r="513" s="12" customFormat="1" ht="14.25"/>
    <row r="514" s="12" customFormat="1" ht="14.25"/>
    <row r="515" s="12" customFormat="1" ht="14.25"/>
    <row r="516" s="12" customFormat="1" ht="14.25"/>
    <row r="517" s="12" customFormat="1" ht="14.25"/>
    <row r="518" s="12" customFormat="1" ht="14.25"/>
    <row r="519" s="12" customFormat="1" ht="14.25"/>
    <row r="520" s="12" customFormat="1" ht="14.25"/>
    <row r="521" s="12" customFormat="1" ht="14.25"/>
    <row r="522" s="12" customFormat="1" ht="14.25"/>
    <row r="523" s="12" customFormat="1" ht="14.25"/>
    <row r="524" s="12" customFormat="1" ht="14.25"/>
    <row r="525" s="12" customFormat="1" ht="14.25"/>
    <row r="526" s="12" customFormat="1" ht="14.25"/>
    <row r="527" s="12" customFormat="1" ht="14.25"/>
    <row r="528" s="12" customFormat="1" ht="14.25"/>
    <row r="529" s="12" customFormat="1" ht="14.25"/>
    <row r="530" s="12" customFormat="1" ht="14.25"/>
    <row r="531" s="12" customFormat="1" ht="14.25"/>
    <row r="532" s="12" customFormat="1" ht="14.25"/>
    <row r="533" s="12" customFormat="1" ht="14.25"/>
    <row r="534" s="12" customFormat="1" ht="14.25"/>
    <row r="535" s="12" customFormat="1" ht="14.25"/>
    <row r="536" s="12" customFormat="1" ht="14.25"/>
    <row r="537" s="12" customFormat="1" ht="14.25"/>
    <row r="538" s="12" customFormat="1" ht="14.25"/>
    <row r="539" s="12" customFormat="1" ht="14.25"/>
    <row r="540" s="12" customFormat="1" ht="14.25"/>
    <row r="541" s="12" customFormat="1" ht="14.25"/>
    <row r="542" s="12" customFormat="1" ht="14.25"/>
    <row r="543" s="12" customFormat="1" ht="14.25"/>
    <row r="544" s="12" customFormat="1" ht="14.25"/>
    <row r="545" s="12" customFormat="1" ht="14.25"/>
    <row r="546" s="12" customFormat="1" ht="14.25"/>
    <row r="547" s="12" customFormat="1" ht="14.25"/>
    <row r="548" s="12" customFormat="1" ht="14.25"/>
    <row r="549" s="12" customFormat="1" ht="14.25"/>
    <row r="550" s="12" customFormat="1" ht="14.25"/>
    <row r="551" s="12" customFormat="1" ht="14.25"/>
    <row r="552" s="12" customFormat="1" ht="14.25"/>
    <row r="553" s="12" customFormat="1" ht="14.25"/>
    <row r="554" s="12" customFormat="1" ht="14.25"/>
    <row r="555" s="12" customFormat="1" ht="14.25"/>
    <row r="556" s="12" customFormat="1" ht="14.25"/>
    <row r="557" s="12" customFormat="1" ht="14.25"/>
    <row r="558" s="12" customFormat="1" ht="14.25"/>
    <row r="559" s="12" customFormat="1" ht="14.25"/>
    <row r="560" s="12" customFormat="1" ht="14.25"/>
    <row r="561" s="12" customFormat="1" ht="14.25"/>
    <row r="562" s="12" customFormat="1" ht="14.25"/>
    <row r="563" s="12" customFormat="1" ht="14.25"/>
    <row r="564" s="12" customFormat="1" ht="14.25"/>
    <row r="565" s="12" customFormat="1" ht="14.25"/>
    <row r="566" s="12" customFormat="1" ht="14.25"/>
    <row r="567" s="12" customFormat="1" ht="14.25"/>
    <row r="568" s="12" customFormat="1" ht="14.25"/>
    <row r="569" s="12" customFormat="1" ht="14.25"/>
    <row r="570" s="12" customFormat="1" ht="14.25"/>
    <row r="571" s="12" customFormat="1" ht="14.25"/>
  </sheetData>
  <sheetProtection insertRows="0" deleteRows="0"/>
  <mergeCells count="6">
    <mergeCell ref="A22:D22"/>
    <mergeCell ref="B1:D1"/>
    <mergeCell ref="A3:D3"/>
    <mergeCell ref="C4:D4"/>
    <mergeCell ref="A4:A5"/>
    <mergeCell ref="B4:B5"/>
  </mergeCells>
  <conditionalFormatting sqref="B10:B21">
    <cfRule type="expression" priority="11" dxfId="0">
      <formula>AND(COUNTBLANK($A10)=0,COUNTBLANK($B10)=1)</formula>
    </cfRule>
  </conditionalFormatting>
  <conditionalFormatting sqref="C10:C21">
    <cfRule type="expression" priority="10" dxfId="0">
      <formula>AND(COUNTBLANK($A10)=0,COUNTBLANK($C10)=1)</formula>
    </cfRule>
  </conditionalFormatting>
  <conditionalFormatting sqref="D10:D21">
    <cfRule type="expression" priority="9" dxfId="0">
      <formula>AND(COUNTBLANK($A10)=0,COUNTBLANK($D10)=1)</formula>
    </cfRule>
  </conditionalFormatting>
  <conditionalFormatting sqref="B7">
    <cfRule type="expression" priority="8" dxfId="0">
      <formula>AND(COUNTBLANK($A7)=0,COUNTBLANK($B7)=1)</formula>
    </cfRule>
  </conditionalFormatting>
  <conditionalFormatting sqref="C7">
    <cfRule type="expression" priority="7" dxfId="0">
      <formula>AND(COUNTBLANK($A7)=0,COUNTBLANK($C7)=1)</formula>
    </cfRule>
  </conditionalFormatting>
  <conditionalFormatting sqref="D7">
    <cfRule type="expression" priority="6" dxfId="0">
      <formula>AND(COUNTBLANK($A7)=0,COUNTBLANK($D7)=1)</formula>
    </cfRule>
  </conditionalFormatting>
  <conditionalFormatting sqref="B8">
    <cfRule type="expression" priority="5" dxfId="0">
      <formula>AND(COUNTBLANK($A8)=0,COUNTBLANK($B8)=1)</formula>
    </cfRule>
  </conditionalFormatting>
  <conditionalFormatting sqref="C8">
    <cfRule type="expression" priority="4" dxfId="0">
      <formula>AND(COUNTBLANK($A8)=0,COUNTBLANK($C8)=1)</formula>
    </cfRule>
  </conditionalFormatting>
  <conditionalFormatting sqref="D8">
    <cfRule type="expression" priority="3" dxfId="0">
      <formula>AND(COUNTBLANK($A8)=0,COUNTBLANK($D8)=1)</formula>
    </cfRule>
  </conditionalFormatting>
  <conditionalFormatting sqref="C9">
    <cfRule type="expression" priority="2" dxfId="0">
      <formula>AND(COUNTBLANK($A9)=0,COUNTBLANK($C9)=1)</formula>
    </cfRule>
  </conditionalFormatting>
  <conditionalFormatting sqref="D9">
    <cfRule type="expression" priority="1" dxfId="0">
      <formula>AND(COUNTBLANK($A9)=0,COUNTBLANK($D9)=1)</formula>
    </cfRule>
  </conditionalFormatting>
  <dataValidations count="2">
    <dataValidation type="list" allowBlank="1" showInputMessage="1" showErrorMessage="1" promptTitle="Въведете едно от:" prompt="Държавна поръчка&#10;Извън държавна поръчка" error="Въведете&#10;Държавна поръчка&#10;или&#10;Извън държавна поръчка&#10;от падащия списък" sqref="D7:D21">
      <formula1>Държавна</formula1>
    </dataValidation>
    <dataValidation type="list" allowBlank="1" showInputMessage="1" showErrorMessage="1" promptTitle="Въведете едно от:" prompt="Редовен&#10;Задочен&#10;На самоподготовка&#10;Чуждестранен" error="Въведете&#10;Редовен&#10;Задочен&#10;На самоподготовка&#10;или&#10;Чуждестранен&#10;от падащия списък" sqref="C7:C21">
      <formula1>Редовен</formula1>
    </dataValidation>
  </dataValidations>
  <printOptions horizontalCentered="1"/>
  <pageMargins left="0.2362204724409449" right="0.2362204724409449" top="0.8661417322834646" bottom="0.7480314960629921" header="0" footer="0"/>
  <pageSetup orientation="landscape" paperSize="9" r:id="rId2"/>
  <headerFooter alignWithMargins="0">
    <oddHeader>&amp;L&amp;G&amp;R&amp;F</oddHeader>
    <oddFooter>&amp;LИзготвил (име, подпис):Гл. счетоводител (подпис):&amp;CНаучен секретар (подпис):Директор (подпис и печат):&amp;Rстр. &amp;P от &amp;N &amp;A</oddFooter>
  </headerFooter>
  <legacyDrawingHF r:id="rId1"/>
</worksheet>
</file>

<file path=xl/worksheets/sheet24.xml><?xml version="1.0" encoding="utf-8"?>
<worksheet xmlns="http://schemas.openxmlformats.org/spreadsheetml/2006/main" xmlns:r="http://schemas.openxmlformats.org/officeDocument/2006/relationships">
  <dimension ref="A1:O23"/>
  <sheetViews>
    <sheetView showGridLines="0" zoomScaleSheetLayoutView="70" zoomScalePageLayoutView="50" workbookViewId="0" topLeftCell="B13">
      <selection activeCell="A15" sqref="A15:IV15"/>
    </sheetView>
  </sheetViews>
  <sheetFormatPr defaultColWidth="9.140625" defaultRowHeight="15"/>
  <cols>
    <col min="1" max="1" width="24.421875" style="1" customWidth="1"/>
    <col min="2" max="3" width="17.8515625" style="1" customWidth="1"/>
    <col min="4" max="4" width="11.8515625" style="1" customWidth="1"/>
    <col min="5" max="6" width="17.8515625" style="1" customWidth="1"/>
    <col min="7" max="7" width="11.8515625" style="1" customWidth="1"/>
    <col min="8" max="8" width="17.8515625" style="1" customWidth="1"/>
    <col min="9" max="9" width="11.8515625" style="1" customWidth="1"/>
    <col min="10" max="11" width="15.7109375" style="1" customWidth="1"/>
    <col min="12" max="12" width="19.7109375" style="1" customWidth="1"/>
    <col min="13" max="13" width="11.8515625" style="1" customWidth="1"/>
    <col min="14" max="14" width="21.140625" style="1" customWidth="1"/>
    <col min="15" max="15" width="20.7109375" style="1" customWidth="1"/>
    <col min="16" max="16384" width="9.140625" style="1" customWidth="1"/>
  </cols>
  <sheetData>
    <row r="1" spans="1:10" s="135" customFormat="1" ht="18.75">
      <c r="A1" s="884" t="s">
        <v>892</v>
      </c>
      <c r="B1" s="884"/>
      <c r="C1" s="801" t="str">
        <f>[0]!Name</f>
        <v>Институт по физиология на растенията и генетика</v>
      </c>
      <c r="D1" s="801"/>
      <c r="E1" s="801"/>
      <c r="F1" s="801"/>
      <c r="G1" s="801"/>
      <c r="H1" s="801"/>
      <c r="I1" s="801"/>
      <c r="J1" s="801"/>
    </row>
    <row r="2" s="135" customFormat="1" ht="21.75" customHeight="1"/>
    <row r="3" spans="1:15" s="137" customFormat="1" ht="31.5" customHeight="1">
      <c r="A3" s="885" t="s">
        <v>426</v>
      </c>
      <c r="B3" s="885"/>
      <c r="C3" s="885"/>
      <c r="D3" s="885"/>
      <c r="E3" s="885"/>
      <c r="F3" s="885"/>
      <c r="G3" s="885"/>
      <c r="H3" s="885"/>
      <c r="I3" s="885"/>
      <c r="J3" s="885"/>
      <c r="K3" s="885"/>
      <c r="L3" s="885"/>
      <c r="M3" s="885"/>
      <c r="N3" s="885"/>
      <c r="O3" s="885"/>
    </row>
    <row r="4" spans="1:15" s="137" customFormat="1" ht="60" customHeight="1">
      <c r="A4" s="970" t="s">
        <v>503</v>
      </c>
      <c r="B4" s="970"/>
      <c r="C4" s="970"/>
      <c r="D4" s="970"/>
      <c r="E4" s="970"/>
      <c r="F4" s="970"/>
      <c r="G4" s="970"/>
      <c r="H4" s="970"/>
      <c r="I4" s="970"/>
      <c r="J4" s="970"/>
      <c r="K4" s="970"/>
      <c r="L4" s="970"/>
      <c r="M4" s="970"/>
      <c r="N4" s="970"/>
      <c r="O4" s="970"/>
    </row>
    <row r="5" s="138" customFormat="1" ht="16.5" thickBot="1"/>
    <row r="6" spans="1:15" s="138" customFormat="1" ht="15.75" customHeight="1" thickBot="1" thickTop="1">
      <c r="A6" s="952" t="s">
        <v>777</v>
      </c>
      <c r="B6" s="946" t="s">
        <v>853</v>
      </c>
      <c r="C6" s="947"/>
      <c r="D6" s="948"/>
      <c r="E6" s="962" t="s">
        <v>852</v>
      </c>
      <c r="F6" s="962"/>
      <c r="G6" s="962"/>
      <c r="H6" s="958" t="s">
        <v>779</v>
      </c>
      <c r="I6" s="959"/>
      <c r="J6" s="955" t="s">
        <v>778</v>
      </c>
      <c r="K6" s="964" t="s">
        <v>774</v>
      </c>
      <c r="L6" s="955" t="s">
        <v>427</v>
      </c>
      <c r="M6" s="962" t="s">
        <v>843</v>
      </c>
      <c r="N6" s="962"/>
      <c r="O6" s="965"/>
    </row>
    <row r="7" spans="1:15" s="138" customFormat="1" ht="48.75" customHeight="1" thickBot="1">
      <c r="A7" s="953"/>
      <c r="B7" s="949"/>
      <c r="C7" s="950"/>
      <c r="D7" s="951"/>
      <c r="E7" s="963"/>
      <c r="F7" s="963"/>
      <c r="G7" s="963"/>
      <c r="H7" s="960"/>
      <c r="I7" s="961"/>
      <c r="J7" s="956"/>
      <c r="K7" s="963"/>
      <c r="L7" s="956"/>
      <c r="M7" s="305" t="s">
        <v>429</v>
      </c>
      <c r="N7" s="966" t="s">
        <v>775</v>
      </c>
      <c r="O7" s="968" t="s">
        <v>776</v>
      </c>
    </row>
    <row r="8" spans="1:15" s="138" customFormat="1" ht="33" customHeight="1" thickBot="1">
      <c r="A8" s="954"/>
      <c r="B8" s="172" t="s">
        <v>854</v>
      </c>
      <c r="C8" s="172" t="s">
        <v>844</v>
      </c>
      <c r="D8" s="172" t="s">
        <v>845</v>
      </c>
      <c r="E8" s="172" t="s">
        <v>854</v>
      </c>
      <c r="F8" s="172" t="s">
        <v>844</v>
      </c>
      <c r="G8" s="172" t="s">
        <v>845</v>
      </c>
      <c r="H8" s="173" t="s">
        <v>854</v>
      </c>
      <c r="I8" s="174" t="s">
        <v>845</v>
      </c>
      <c r="J8" s="957"/>
      <c r="K8" s="963"/>
      <c r="L8" s="957"/>
      <c r="M8" s="304"/>
      <c r="N8" s="967"/>
      <c r="O8" s="969"/>
    </row>
    <row r="9" spans="1:15" s="138" customFormat="1" ht="16.5" thickBot="1">
      <c r="A9" s="175" t="s">
        <v>918</v>
      </c>
      <c r="B9" s="176" t="s">
        <v>919</v>
      </c>
      <c r="C9" s="176" t="s">
        <v>920</v>
      </c>
      <c r="D9" s="176" t="s">
        <v>921</v>
      </c>
      <c r="E9" s="176" t="s">
        <v>937</v>
      </c>
      <c r="F9" s="176" t="s">
        <v>938</v>
      </c>
      <c r="G9" s="176" t="s">
        <v>939</v>
      </c>
      <c r="H9" s="176" t="s">
        <v>940</v>
      </c>
      <c r="I9" s="176" t="s">
        <v>941</v>
      </c>
      <c r="J9" s="176" t="s">
        <v>942</v>
      </c>
      <c r="K9" s="176" t="s">
        <v>943</v>
      </c>
      <c r="L9" s="176" t="s">
        <v>944</v>
      </c>
      <c r="M9" s="176" t="s">
        <v>945</v>
      </c>
      <c r="N9" s="176" t="s">
        <v>946</v>
      </c>
      <c r="O9" s="177" t="s">
        <v>947</v>
      </c>
    </row>
    <row r="10" spans="1:15" ht="43.5" thickBot="1">
      <c r="A10" s="232" t="s">
        <v>197</v>
      </c>
      <c r="B10" s="233" t="s">
        <v>669</v>
      </c>
      <c r="C10" s="233" t="s">
        <v>670</v>
      </c>
      <c r="D10" s="234">
        <v>6</v>
      </c>
      <c r="E10" s="233" t="s">
        <v>669</v>
      </c>
      <c r="F10" s="233" t="s">
        <v>670</v>
      </c>
      <c r="G10" s="234">
        <v>4</v>
      </c>
      <c r="H10" s="235"/>
      <c r="I10" s="236"/>
      <c r="J10" s="234">
        <v>1</v>
      </c>
      <c r="K10" s="234"/>
      <c r="L10" s="234"/>
      <c r="M10" s="234"/>
      <c r="N10" s="237"/>
      <c r="O10" s="238"/>
    </row>
    <row r="11" spans="1:15" ht="16.5" thickBot="1">
      <c r="A11" s="239" t="s">
        <v>196</v>
      </c>
      <c r="B11" s="240"/>
      <c r="C11" s="240"/>
      <c r="D11" s="241"/>
      <c r="E11" s="240"/>
      <c r="F11" s="240"/>
      <c r="G11" s="241"/>
      <c r="H11" s="242"/>
      <c r="I11" s="243"/>
      <c r="J11" s="241">
        <v>1</v>
      </c>
      <c r="K11" s="241"/>
      <c r="L11" s="241"/>
      <c r="M11" s="234"/>
      <c r="N11" s="244"/>
      <c r="O11" s="245"/>
    </row>
    <row r="12" spans="1:15" ht="86.25" thickBot="1">
      <c r="A12" s="232" t="s">
        <v>982</v>
      </c>
      <c r="B12" s="233"/>
      <c r="C12" s="233"/>
      <c r="D12" s="234"/>
      <c r="E12" s="233" t="s">
        <v>983</v>
      </c>
      <c r="F12" s="233" t="s">
        <v>984</v>
      </c>
      <c r="G12" s="234">
        <v>12</v>
      </c>
      <c r="H12" s="235"/>
      <c r="I12" s="236"/>
      <c r="J12" s="234"/>
      <c r="K12" s="234"/>
      <c r="L12" s="234"/>
      <c r="M12" s="234"/>
      <c r="N12" s="237"/>
      <c r="O12" s="238"/>
    </row>
    <row r="13" spans="1:15" ht="86.25" thickBot="1">
      <c r="A13" s="239" t="s">
        <v>982</v>
      </c>
      <c r="B13" s="240"/>
      <c r="C13" s="240"/>
      <c r="D13" s="241"/>
      <c r="E13" s="240" t="s">
        <v>985</v>
      </c>
      <c r="F13" s="233" t="s">
        <v>984</v>
      </c>
      <c r="G13" s="241">
        <v>12</v>
      </c>
      <c r="H13" s="242"/>
      <c r="I13" s="243"/>
      <c r="J13" s="241"/>
      <c r="K13" s="241"/>
      <c r="L13" s="241"/>
      <c r="M13" s="234"/>
      <c r="N13" s="244"/>
      <c r="O13" s="245"/>
    </row>
    <row r="14" spans="1:15" ht="86.25" thickBot="1">
      <c r="A14" s="239" t="s">
        <v>982</v>
      </c>
      <c r="B14" s="240"/>
      <c r="C14" s="240"/>
      <c r="D14" s="241"/>
      <c r="E14" s="240" t="s">
        <v>986</v>
      </c>
      <c r="F14" s="233" t="s">
        <v>984</v>
      </c>
      <c r="G14" s="241">
        <v>12</v>
      </c>
      <c r="H14" s="242"/>
      <c r="I14" s="243"/>
      <c r="J14" s="241"/>
      <c r="K14" s="241"/>
      <c r="L14" s="241"/>
      <c r="M14" s="234"/>
      <c r="N14" s="244"/>
      <c r="O14" s="245"/>
    </row>
    <row r="15" spans="1:15" ht="16.5" thickBot="1">
      <c r="A15" s="239"/>
      <c r="B15" s="240"/>
      <c r="C15" s="240"/>
      <c r="D15" s="241"/>
      <c r="E15" s="240"/>
      <c r="F15" s="240"/>
      <c r="G15" s="241"/>
      <c r="H15" s="242"/>
      <c r="I15" s="243"/>
      <c r="J15" s="241"/>
      <c r="K15" s="241"/>
      <c r="L15" s="241"/>
      <c r="M15" s="234"/>
      <c r="N15" s="244"/>
      <c r="O15" s="245"/>
    </row>
    <row r="16" spans="1:15" ht="16.5" thickBot="1">
      <c r="A16" s="239"/>
      <c r="B16" s="240"/>
      <c r="C16" s="240"/>
      <c r="D16" s="241"/>
      <c r="E16" s="240"/>
      <c r="F16" s="240"/>
      <c r="G16" s="241"/>
      <c r="H16" s="242"/>
      <c r="I16" s="243"/>
      <c r="J16" s="241"/>
      <c r="K16" s="241"/>
      <c r="L16" s="241"/>
      <c r="M16" s="234"/>
      <c r="N16" s="244"/>
      <c r="O16" s="245"/>
    </row>
    <row r="17" spans="1:15" ht="16.5" thickBot="1">
      <c r="A17" s="239"/>
      <c r="B17" s="240"/>
      <c r="C17" s="240"/>
      <c r="D17" s="241"/>
      <c r="E17" s="240"/>
      <c r="F17" s="240"/>
      <c r="G17" s="241"/>
      <c r="H17" s="242"/>
      <c r="I17" s="243"/>
      <c r="J17" s="241"/>
      <c r="K17" s="241"/>
      <c r="L17" s="241"/>
      <c r="M17" s="234"/>
      <c r="N17" s="244"/>
      <c r="O17" s="245"/>
    </row>
    <row r="18" spans="1:15" ht="15.75">
      <c r="A18" s="239"/>
      <c r="B18" s="240"/>
      <c r="C18" s="240"/>
      <c r="D18" s="241"/>
      <c r="E18" s="240"/>
      <c r="F18" s="240"/>
      <c r="G18" s="241"/>
      <c r="H18" s="242"/>
      <c r="I18" s="243"/>
      <c r="J18" s="241"/>
      <c r="K18" s="241"/>
      <c r="L18" s="241"/>
      <c r="M18" s="234"/>
      <c r="N18" s="244"/>
      <c r="O18" s="245"/>
    </row>
    <row r="19" spans="1:15" ht="16.5" thickBot="1">
      <c r="A19" s="908" t="s">
        <v>790</v>
      </c>
      <c r="B19" s="909"/>
      <c r="C19" s="909"/>
      <c r="D19" s="909"/>
      <c r="E19" s="909"/>
      <c r="F19" s="909"/>
      <c r="G19" s="909"/>
      <c r="H19" s="909"/>
      <c r="I19" s="909"/>
      <c r="J19" s="909"/>
      <c r="K19" s="909"/>
      <c r="L19" s="909"/>
      <c r="M19" s="909"/>
      <c r="N19" s="909"/>
      <c r="O19" s="910"/>
    </row>
    <row r="20" ht="16.5" thickTop="1"/>
    <row r="23" ht="15.75">
      <c r="N23" s="146"/>
    </row>
  </sheetData>
  <sheetProtection insertRows="0" deleteRows="0"/>
  <mergeCells count="15">
    <mergeCell ref="A1:B1"/>
    <mergeCell ref="C1:J1"/>
    <mergeCell ref="H6:I7"/>
    <mergeCell ref="A3:O3"/>
    <mergeCell ref="E6:G7"/>
    <mergeCell ref="K6:K8"/>
    <mergeCell ref="M6:O6"/>
    <mergeCell ref="N7:N8"/>
    <mergeCell ref="O7:O8"/>
    <mergeCell ref="A4:O4"/>
    <mergeCell ref="A19:O19"/>
    <mergeCell ref="B6:D7"/>
    <mergeCell ref="A6:A8"/>
    <mergeCell ref="L6:L8"/>
    <mergeCell ref="J6:J8"/>
  </mergeCells>
  <conditionalFormatting sqref="M10">
    <cfRule type="cellIs" priority="6" dxfId="0" operator="lessThan">
      <formula>N10+O10</formula>
    </cfRule>
  </conditionalFormatting>
  <conditionalFormatting sqref="M11">
    <cfRule type="cellIs" priority="5" dxfId="0" operator="lessThan">
      <formula>N11+O11</formula>
    </cfRule>
  </conditionalFormatting>
  <conditionalFormatting sqref="M15:M18">
    <cfRule type="cellIs" priority="4" dxfId="0" operator="lessThan">
      <formula>N15+O15</formula>
    </cfRule>
  </conditionalFormatting>
  <conditionalFormatting sqref="M12">
    <cfRule type="cellIs" priority="3" dxfId="0" operator="lessThan">
      <formula>N12+O12</formula>
    </cfRule>
  </conditionalFormatting>
  <conditionalFormatting sqref="M13">
    <cfRule type="cellIs" priority="2" dxfId="0" operator="lessThan">
      <formula>N13+O13</formula>
    </cfRule>
  </conditionalFormatting>
  <conditionalFormatting sqref="M14">
    <cfRule type="cellIs" priority="1" dxfId="0" operator="lessThan">
      <formula>N14+O14</formula>
    </cfRule>
  </conditionalFormatting>
  <printOptions horizontalCentered="1"/>
  <pageMargins left="0.2362204724409449" right="0.2362204724409449" top="0.7480314960629921" bottom="0.7480314960629921" header="0" footer="0"/>
  <pageSetup orientation="landscape" paperSize="9" scale="56"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25.xml><?xml version="1.0" encoding="utf-8"?>
<worksheet xmlns="http://schemas.openxmlformats.org/spreadsheetml/2006/main" xmlns:r="http://schemas.openxmlformats.org/officeDocument/2006/relationships">
  <dimension ref="A1:Q10"/>
  <sheetViews>
    <sheetView showGridLines="0" zoomScaleSheetLayoutView="70" zoomScalePageLayoutView="50" workbookViewId="0" topLeftCell="A1">
      <selection activeCell="M10" sqref="M10"/>
    </sheetView>
  </sheetViews>
  <sheetFormatPr defaultColWidth="9.140625" defaultRowHeight="15"/>
  <cols>
    <col min="1" max="1" width="15.8515625" style="1" customWidth="1"/>
    <col min="2" max="2" width="14.140625" style="1" customWidth="1"/>
    <col min="3" max="3" width="13.28125" style="1" customWidth="1"/>
    <col min="4" max="4" width="11.8515625" style="1" customWidth="1"/>
    <col min="5" max="5" width="13.8515625" style="1" customWidth="1"/>
    <col min="6" max="6" width="14.421875" style="1" customWidth="1"/>
    <col min="7" max="7" width="11.8515625" style="1" customWidth="1"/>
    <col min="8" max="8" width="13.8515625" style="1" customWidth="1"/>
    <col min="9" max="9" width="11.8515625" style="1" customWidth="1"/>
    <col min="10" max="11" width="15.7109375" style="1" customWidth="1"/>
    <col min="12" max="12" width="16.8515625" style="1" customWidth="1"/>
    <col min="13" max="13" width="11.8515625" style="1" customWidth="1"/>
    <col min="14" max="14" width="21.140625" style="1" customWidth="1"/>
    <col min="15" max="15" width="11.57421875" style="1" customWidth="1"/>
    <col min="16" max="16" width="17.421875" style="1" customWidth="1"/>
    <col min="17" max="17" width="18.28125" style="1" customWidth="1"/>
    <col min="18" max="16384" width="9.140625" style="1" customWidth="1"/>
  </cols>
  <sheetData>
    <row r="1" spans="1:12" s="135" customFormat="1" ht="18.75">
      <c r="A1" s="884" t="s">
        <v>892</v>
      </c>
      <c r="B1" s="884"/>
      <c r="C1" s="884"/>
      <c r="D1" s="884"/>
      <c r="E1" s="801" t="str">
        <f>[0]!Name</f>
        <v>Институт по физиология на растенията и генетика</v>
      </c>
      <c r="F1" s="801"/>
      <c r="G1" s="801"/>
      <c r="H1" s="801"/>
      <c r="I1" s="801"/>
      <c r="J1" s="801"/>
      <c r="K1" s="801"/>
      <c r="L1" s="801"/>
    </row>
    <row r="2" s="135" customFormat="1" ht="21.75" customHeight="1"/>
    <row r="3" spans="1:17" s="137" customFormat="1" ht="31.5" customHeight="1">
      <c r="A3" s="885" t="s">
        <v>430</v>
      </c>
      <c r="B3" s="885"/>
      <c r="C3" s="885"/>
      <c r="D3" s="885"/>
      <c r="E3" s="885"/>
      <c r="F3" s="885"/>
      <c r="G3" s="885"/>
      <c r="H3" s="885"/>
      <c r="I3" s="885"/>
      <c r="J3" s="885"/>
      <c r="K3" s="885"/>
      <c r="L3" s="885"/>
      <c r="M3" s="885"/>
      <c r="N3" s="885"/>
      <c r="O3" s="885"/>
      <c r="P3" s="885"/>
      <c r="Q3" s="885"/>
    </row>
    <row r="4" ht="15.75" thickBot="1"/>
    <row r="5" spans="1:17" s="138" customFormat="1" ht="15.75" customHeight="1" thickBot="1" thickTop="1">
      <c r="A5" s="976" t="s">
        <v>853</v>
      </c>
      <c r="B5" s="977"/>
      <c r="C5" s="977"/>
      <c r="D5" s="978"/>
      <c r="E5" s="979" t="s">
        <v>852</v>
      </c>
      <c r="F5" s="977"/>
      <c r="G5" s="977"/>
      <c r="H5" s="978"/>
      <c r="I5" s="981" t="s">
        <v>779</v>
      </c>
      <c r="J5" s="982"/>
      <c r="K5" s="983"/>
      <c r="L5" s="955" t="s">
        <v>792</v>
      </c>
      <c r="M5" s="955" t="s">
        <v>431</v>
      </c>
      <c r="N5" s="955" t="s">
        <v>791</v>
      </c>
      <c r="O5" s="962" t="s">
        <v>843</v>
      </c>
      <c r="P5" s="962"/>
      <c r="Q5" s="965"/>
    </row>
    <row r="6" spans="1:17" s="138" customFormat="1" ht="48.75" customHeight="1" thickBot="1">
      <c r="A6" s="949"/>
      <c r="B6" s="950"/>
      <c r="C6" s="950"/>
      <c r="D6" s="951"/>
      <c r="E6" s="980"/>
      <c r="F6" s="950"/>
      <c r="G6" s="950"/>
      <c r="H6" s="951"/>
      <c r="I6" s="960"/>
      <c r="J6" s="984"/>
      <c r="K6" s="961"/>
      <c r="L6" s="956"/>
      <c r="M6" s="956"/>
      <c r="N6" s="956"/>
      <c r="O6" s="971" t="s">
        <v>428</v>
      </c>
      <c r="P6" s="972" t="s">
        <v>432</v>
      </c>
      <c r="Q6" s="974" t="s">
        <v>433</v>
      </c>
    </row>
    <row r="7" spans="1:17" s="138" customFormat="1" ht="18" customHeight="1" thickBot="1">
      <c r="A7" s="172" t="s">
        <v>802</v>
      </c>
      <c r="B7" s="172" t="s">
        <v>803</v>
      </c>
      <c r="C7" s="172" t="s">
        <v>844</v>
      </c>
      <c r="D7" s="172" t="s">
        <v>845</v>
      </c>
      <c r="E7" s="172" t="s">
        <v>802</v>
      </c>
      <c r="F7" s="172" t="s">
        <v>803</v>
      </c>
      <c r="G7" s="172" t="s">
        <v>844</v>
      </c>
      <c r="H7" s="172" t="s">
        <v>845</v>
      </c>
      <c r="I7" s="173" t="s">
        <v>802</v>
      </c>
      <c r="J7" s="297" t="s">
        <v>803</v>
      </c>
      <c r="K7" s="174" t="s">
        <v>845</v>
      </c>
      <c r="L7" s="957"/>
      <c r="M7" s="957"/>
      <c r="N7" s="957"/>
      <c r="O7" s="957"/>
      <c r="P7" s="973"/>
      <c r="Q7" s="975"/>
    </row>
    <row r="8" spans="1:17" s="138" customFormat="1" ht="18" customHeight="1" thickBot="1">
      <c r="A8" s="172" t="s">
        <v>855</v>
      </c>
      <c r="B8" s="172" t="s">
        <v>855</v>
      </c>
      <c r="C8" s="172" t="s">
        <v>855</v>
      </c>
      <c r="D8" s="172" t="s">
        <v>855</v>
      </c>
      <c r="E8" s="172" t="s">
        <v>855</v>
      </c>
      <c r="F8" s="172" t="s">
        <v>855</v>
      </c>
      <c r="G8" s="172" t="s">
        <v>855</v>
      </c>
      <c r="H8" s="172" t="s">
        <v>855</v>
      </c>
      <c r="I8" s="172" t="s">
        <v>855</v>
      </c>
      <c r="J8" s="172" t="s">
        <v>855</v>
      </c>
      <c r="K8" s="172" t="s">
        <v>855</v>
      </c>
      <c r="L8" s="172" t="s">
        <v>855</v>
      </c>
      <c r="M8" s="172" t="s">
        <v>855</v>
      </c>
      <c r="N8" s="172" t="s">
        <v>855</v>
      </c>
      <c r="O8" s="172" t="s">
        <v>855</v>
      </c>
      <c r="P8" s="172" t="s">
        <v>855</v>
      </c>
      <c r="Q8" s="172" t="s">
        <v>855</v>
      </c>
    </row>
    <row r="9" spans="1:17" s="138" customFormat="1" ht="16.5" thickBot="1">
      <c r="A9" s="308" t="s">
        <v>918</v>
      </c>
      <c r="B9" s="308" t="s">
        <v>919</v>
      </c>
      <c r="C9" s="308" t="s">
        <v>920</v>
      </c>
      <c r="D9" s="308" t="s">
        <v>921</v>
      </c>
      <c r="E9" s="308" t="s">
        <v>937</v>
      </c>
      <c r="F9" s="308" t="s">
        <v>938</v>
      </c>
      <c r="G9" s="308" t="s">
        <v>939</v>
      </c>
      <c r="H9" s="308" t="s">
        <v>940</v>
      </c>
      <c r="I9" s="308" t="s">
        <v>941</v>
      </c>
      <c r="J9" s="308" t="s">
        <v>942</v>
      </c>
      <c r="K9" s="308" t="s">
        <v>943</v>
      </c>
      <c r="L9" s="308" t="s">
        <v>944</v>
      </c>
      <c r="M9" s="308" t="s">
        <v>945</v>
      </c>
      <c r="N9" s="308" t="s">
        <v>946</v>
      </c>
      <c r="O9" s="309" t="s">
        <v>947</v>
      </c>
      <c r="P9" s="308" t="s">
        <v>948</v>
      </c>
      <c r="Q9" s="309" t="s">
        <v>949</v>
      </c>
    </row>
    <row r="10" spans="1:17" ht="16.5" thickBot="1">
      <c r="A10" s="310">
        <v>1</v>
      </c>
      <c r="B10" s="310">
        <v>1</v>
      </c>
      <c r="C10" s="310">
        <v>1</v>
      </c>
      <c r="D10" s="311">
        <v>6</v>
      </c>
      <c r="E10" s="310">
        <v>4</v>
      </c>
      <c r="F10" s="310">
        <v>2</v>
      </c>
      <c r="G10" s="310">
        <v>2</v>
      </c>
      <c r="H10" s="311">
        <v>40</v>
      </c>
      <c r="I10" s="310"/>
      <c r="J10" s="310"/>
      <c r="K10" s="311"/>
      <c r="L10" s="311">
        <v>2</v>
      </c>
      <c r="M10" s="311"/>
      <c r="N10" s="311"/>
      <c r="O10" s="311"/>
      <c r="P10" s="311"/>
      <c r="Q10" s="311"/>
    </row>
  </sheetData>
  <sheetProtection insertRows="0" deleteRows="0"/>
  <mergeCells count="13">
    <mergeCell ref="A1:D1"/>
    <mergeCell ref="E1:L1"/>
    <mergeCell ref="A3:Q3"/>
    <mergeCell ref="A5:D6"/>
    <mergeCell ref="E5:H6"/>
    <mergeCell ref="I5:K6"/>
    <mergeCell ref="L5:L7"/>
    <mergeCell ref="M5:M7"/>
    <mergeCell ref="N5:N7"/>
    <mergeCell ref="O5:Q5"/>
    <mergeCell ref="O6:O7"/>
    <mergeCell ref="P6:P7"/>
    <mergeCell ref="Q6:Q7"/>
  </mergeCells>
  <conditionalFormatting sqref="O10">
    <cfRule type="cellIs" priority="1" dxfId="0" operator="lessThan">
      <formula>P10+Q10</formula>
    </cfRule>
  </conditionalFormatting>
  <printOptions horizontalCentered="1"/>
  <pageMargins left="0.2362204724409449" right="0.2362204724409449" top="0.7480314960629921" bottom="0.7480314960629921" header="0" footer="0"/>
  <pageSetup orientation="landscape" paperSize="9" scale="56"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26.xml><?xml version="1.0" encoding="utf-8"?>
<worksheet xmlns="http://schemas.openxmlformats.org/spreadsheetml/2006/main" xmlns:r="http://schemas.openxmlformats.org/officeDocument/2006/relationships">
  <dimension ref="A1:E49"/>
  <sheetViews>
    <sheetView showGridLines="0" zoomScale="70" zoomScaleNormal="70" zoomScalePageLayoutView="50" workbookViewId="0" topLeftCell="A37">
      <selection activeCell="H41" sqref="H41"/>
    </sheetView>
  </sheetViews>
  <sheetFormatPr defaultColWidth="9.140625" defaultRowHeight="15"/>
  <cols>
    <col min="1" max="1" width="34.710937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865" t="s">
        <v>892</v>
      </c>
      <c r="B1" s="865"/>
      <c r="C1" s="801" t="str">
        <f>[0]!Name</f>
        <v>Институт по физиология на растенията и генетика</v>
      </c>
      <c r="D1" s="801"/>
      <c r="E1" s="801"/>
    </row>
    <row r="2" s="2" customFormat="1" ht="21.75" customHeight="1"/>
    <row r="3" spans="1:5" s="7" customFormat="1" ht="31.5" customHeight="1" thickBot="1">
      <c r="A3" s="866" t="s">
        <v>387</v>
      </c>
      <c r="B3" s="866"/>
      <c r="C3" s="866"/>
      <c r="D3" s="866"/>
      <c r="E3" s="866"/>
    </row>
    <row r="4" spans="1:5" s="85" customFormat="1" ht="114" customHeight="1" thickBot="1" thickTop="1">
      <c r="A4" s="84" t="s">
        <v>777</v>
      </c>
      <c r="B4" s="86" t="s">
        <v>857</v>
      </c>
      <c r="C4" s="31" t="s">
        <v>780</v>
      </c>
      <c r="D4" s="31" t="s">
        <v>858</v>
      </c>
      <c r="E4" s="32" t="s">
        <v>881</v>
      </c>
    </row>
    <row r="5" spans="1:5" s="6" customFormat="1" ht="15.75" thickBot="1">
      <c r="A5" s="87" t="s">
        <v>918</v>
      </c>
      <c r="B5" s="88" t="s">
        <v>919</v>
      </c>
      <c r="C5" s="88" t="s">
        <v>920</v>
      </c>
      <c r="D5" s="88" t="s">
        <v>921</v>
      </c>
      <c r="E5" s="89" t="s">
        <v>937</v>
      </c>
    </row>
    <row r="6" spans="1:5" ht="71.25">
      <c r="A6" s="232" t="s">
        <v>100</v>
      </c>
      <c r="B6" s="233"/>
      <c r="C6" s="233" t="s">
        <v>666</v>
      </c>
      <c r="D6" s="246"/>
      <c r="E6" s="247"/>
    </row>
    <row r="7" spans="1:5" ht="15.75">
      <c r="A7" s="239" t="s">
        <v>92</v>
      </c>
      <c r="B7" s="240"/>
      <c r="C7" s="240" t="s">
        <v>667</v>
      </c>
      <c r="D7" s="248"/>
      <c r="E7" s="249"/>
    </row>
    <row r="8" spans="1:5" ht="28.5">
      <c r="A8" s="239" t="s">
        <v>93</v>
      </c>
      <c r="B8" s="240"/>
      <c r="C8" s="240" t="s">
        <v>199</v>
      </c>
      <c r="D8" s="248"/>
      <c r="E8" s="249" t="s">
        <v>198</v>
      </c>
    </row>
    <row r="9" spans="1:5" ht="43.5" thickBot="1">
      <c r="A9" s="239" t="s">
        <v>94</v>
      </c>
      <c r="B9" s="240"/>
      <c r="C9" s="240" t="s">
        <v>668</v>
      </c>
      <c r="D9" s="248"/>
      <c r="E9" s="249"/>
    </row>
    <row r="10" spans="1:5" s="431" customFormat="1" ht="15.75">
      <c r="A10" s="497" t="s">
        <v>987</v>
      </c>
      <c r="B10" s="498"/>
      <c r="C10" s="498" t="s">
        <v>988</v>
      </c>
      <c r="D10" s="499"/>
      <c r="E10" s="500"/>
    </row>
    <row r="11" spans="1:5" s="431" customFormat="1" ht="15.75">
      <c r="A11" s="501" t="s">
        <v>989</v>
      </c>
      <c r="B11" s="502"/>
      <c r="C11" s="502" t="s">
        <v>990</v>
      </c>
      <c r="D11" s="503"/>
      <c r="E11" s="504"/>
    </row>
    <row r="12" spans="1:5" s="431" customFormat="1" ht="92.25" customHeight="1">
      <c r="A12" s="501" t="s">
        <v>991</v>
      </c>
      <c r="B12" s="502"/>
      <c r="C12" s="502" t="s">
        <v>358</v>
      </c>
      <c r="D12" s="503"/>
      <c r="E12" s="504"/>
    </row>
    <row r="13" spans="1:5" s="431" customFormat="1" ht="57">
      <c r="A13" s="501" t="s">
        <v>359</v>
      </c>
      <c r="B13" s="502"/>
      <c r="C13" s="502" t="s">
        <v>360</v>
      </c>
      <c r="D13" s="503" t="s">
        <v>361</v>
      </c>
      <c r="E13" s="504" t="s">
        <v>361</v>
      </c>
    </row>
    <row r="14" spans="1:5" s="431" customFormat="1" ht="28.5">
      <c r="A14" s="501" t="s">
        <v>362</v>
      </c>
      <c r="B14" s="502"/>
      <c r="C14" s="502" t="s">
        <v>169</v>
      </c>
      <c r="D14" s="503"/>
      <c r="E14" s="504"/>
    </row>
    <row r="15" spans="1:5" s="431" customFormat="1" ht="16.5" thickBot="1">
      <c r="A15" s="501" t="s">
        <v>363</v>
      </c>
      <c r="B15" s="502"/>
      <c r="C15" s="502" t="s">
        <v>364</v>
      </c>
      <c r="D15" s="503"/>
      <c r="E15" s="504"/>
    </row>
    <row r="16" spans="1:5" ht="28.5">
      <c r="A16" s="232" t="s">
        <v>365</v>
      </c>
      <c r="B16" s="233" t="s">
        <v>366</v>
      </c>
      <c r="C16" s="233" t="s">
        <v>367</v>
      </c>
      <c r="D16" s="505" t="s">
        <v>368</v>
      </c>
      <c r="E16" s="506" t="s">
        <v>369</v>
      </c>
    </row>
    <row r="17" spans="1:5" ht="42.75">
      <c r="A17" s="239"/>
      <c r="B17" s="240" t="s">
        <v>370</v>
      </c>
      <c r="C17" s="240" t="s">
        <v>371</v>
      </c>
      <c r="D17" s="507" t="s">
        <v>372</v>
      </c>
      <c r="E17" s="508"/>
    </row>
    <row r="18" spans="1:5" ht="92.25" customHeight="1">
      <c r="A18" s="239"/>
      <c r="B18" s="240"/>
      <c r="C18" s="240" t="s">
        <v>373</v>
      </c>
      <c r="D18" s="507"/>
      <c r="E18" s="508"/>
    </row>
    <row r="19" spans="1:5" ht="28.5">
      <c r="A19" s="239"/>
      <c r="B19" s="240"/>
      <c r="C19" s="240" t="s">
        <v>374</v>
      </c>
      <c r="D19" s="507"/>
      <c r="E19" s="508"/>
    </row>
    <row r="20" spans="1:5" ht="29.25" thickBot="1">
      <c r="A20" s="239"/>
      <c r="B20" s="240"/>
      <c r="C20" s="240" t="s">
        <v>375</v>
      </c>
      <c r="D20" s="507"/>
      <c r="E20" s="508"/>
    </row>
    <row r="21" spans="1:5" ht="99.75">
      <c r="A21" s="232" t="s">
        <v>258</v>
      </c>
      <c r="B21" s="233" t="s">
        <v>376</v>
      </c>
      <c r="C21" s="509" t="s">
        <v>377</v>
      </c>
      <c r="D21" s="246"/>
      <c r="E21" s="247"/>
    </row>
    <row r="22" spans="1:5" ht="42.75">
      <c r="A22" s="239" t="s">
        <v>378</v>
      </c>
      <c r="B22" s="240"/>
      <c r="C22" s="240" t="s">
        <v>379</v>
      </c>
      <c r="D22" s="248"/>
      <c r="E22" s="249"/>
    </row>
    <row r="23" spans="1:5" ht="28.5">
      <c r="A23" s="239" t="s">
        <v>262</v>
      </c>
      <c r="B23" s="240"/>
      <c r="C23" s="240" t="s">
        <v>380</v>
      </c>
      <c r="D23" s="248"/>
      <c r="E23" s="249"/>
    </row>
    <row r="24" spans="1:5" ht="29.25" thickBot="1">
      <c r="A24" s="239" t="s">
        <v>266</v>
      </c>
      <c r="B24" s="240"/>
      <c r="C24" s="240" t="s">
        <v>381</v>
      </c>
      <c r="D24" s="248"/>
      <c r="E24" s="249"/>
    </row>
    <row r="25" spans="1:5" ht="28.5">
      <c r="A25" s="232" t="s">
        <v>382</v>
      </c>
      <c r="B25" s="233"/>
      <c r="C25" s="233" t="s">
        <v>383</v>
      </c>
      <c r="D25" s="246"/>
      <c r="E25" s="247"/>
    </row>
    <row r="26" spans="1:5" ht="28.5">
      <c r="A26" s="239" t="s">
        <v>280</v>
      </c>
      <c r="B26" s="240"/>
      <c r="C26" s="240" t="s">
        <v>383</v>
      </c>
      <c r="D26" s="248"/>
      <c r="E26" s="249"/>
    </row>
    <row r="27" spans="1:5" ht="28.5">
      <c r="A27" s="239" t="s">
        <v>384</v>
      </c>
      <c r="B27" s="240"/>
      <c r="C27" s="240" t="s">
        <v>1014</v>
      </c>
      <c r="D27" s="248"/>
      <c r="E27" s="249"/>
    </row>
    <row r="28" spans="1:5" ht="28.5">
      <c r="A28" s="239" t="s">
        <v>1015</v>
      </c>
      <c r="B28" s="240"/>
      <c r="C28" s="240" t="s">
        <v>1016</v>
      </c>
      <c r="D28" s="248"/>
      <c r="E28" s="249"/>
    </row>
    <row r="29" spans="1:5" ht="15.75">
      <c r="A29" s="239" t="s">
        <v>1017</v>
      </c>
      <c r="B29" s="240"/>
      <c r="C29" s="240" t="s">
        <v>1018</v>
      </c>
      <c r="D29" s="248"/>
      <c r="E29" s="249"/>
    </row>
    <row r="30" spans="1:5" ht="15.75">
      <c r="A30" s="239" t="s">
        <v>1017</v>
      </c>
      <c r="B30" s="240"/>
      <c r="C30" s="240" t="s">
        <v>1019</v>
      </c>
      <c r="D30" s="248"/>
      <c r="E30" s="249"/>
    </row>
    <row r="31" spans="1:5" ht="29.25" thickBot="1">
      <c r="A31" s="239" t="s">
        <v>1020</v>
      </c>
      <c r="B31" s="240"/>
      <c r="C31" s="240" t="s">
        <v>1016</v>
      </c>
      <c r="D31" s="248"/>
      <c r="E31" s="249"/>
    </row>
    <row r="32" spans="1:5" s="684" customFormat="1" ht="163.5" customHeight="1">
      <c r="A32" s="497" t="s">
        <v>479</v>
      </c>
      <c r="B32" s="498" t="s">
        <v>45</v>
      </c>
      <c r="C32" s="498" t="s">
        <v>735</v>
      </c>
      <c r="D32" s="499"/>
      <c r="E32" s="500" t="s">
        <v>46</v>
      </c>
    </row>
    <row r="33" spans="1:5" s="684" customFormat="1" ht="45.75" customHeight="1">
      <c r="A33" s="501" t="s">
        <v>47</v>
      </c>
      <c r="B33" s="502" t="s">
        <v>48</v>
      </c>
      <c r="C33" s="502" t="s">
        <v>736</v>
      </c>
      <c r="D33" s="503"/>
      <c r="E33" s="504"/>
    </row>
    <row r="34" spans="1:5" s="684" customFormat="1" ht="133.5" customHeight="1">
      <c r="A34" s="501" t="s">
        <v>49</v>
      </c>
      <c r="B34" s="502"/>
      <c r="C34" s="502" t="s">
        <v>645</v>
      </c>
      <c r="D34" s="503"/>
      <c r="E34" s="504"/>
    </row>
    <row r="35" spans="1:5" s="684" customFormat="1" ht="28.5">
      <c r="A35" s="501" t="s">
        <v>50</v>
      </c>
      <c r="B35" s="502"/>
      <c r="C35" s="502" t="s">
        <v>646</v>
      </c>
      <c r="D35" s="503"/>
      <c r="E35" s="504"/>
    </row>
    <row r="36" spans="1:5" s="684" customFormat="1" ht="47.25">
      <c r="A36" s="501" t="s">
        <v>51</v>
      </c>
      <c r="B36" s="502"/>
      <c r="C36" s="685" t="s">
        <v>647</v>
      </c>
      <c r="D36" s="503"/>
      <c r="E36" s="502" t="s">
        <v>52</v>
      </c>
    </row>
    <row r="37" spans="1:5" s="684" customFormat="1" ht="28.5">
      <c r="A37" s="501" t="s">
        <v>53</v>
      </c>
      <c r="B37" s="502"/>
      <c r="C37" s="502" t="s">
        <v>648</v>
      </c>
      <c r="D37" s="503"/>
      <c r="E37" s="504"/>
    </row>
    <row r="38" spans="1:5" s="684" customFormat="1" ht="29.25" customHeight="1">
      <c r="A38" s="501" t="s">
        <v>54</v>
      </c>
      <c r="B38" s="502"/>
      <c r="C38" s="502"/>
      <c r="D38" s="503"/>
      <c r="E38" s="504" t="s">
        <v>52</v>
      </c>
    </row>
    <row r="39" spans="1:5" s="684" customFormat="1" ht="28.5">
      <c r="A39" s="501" t="s">
        <v>55</v>
      </c>
      <c r="B39" s="502"/>
      <c r="C39" s="502" t="s">
        <v>649</v>
      </c>
      <c r="D39" s="503"/>
      <c r="E39" s="504"/>
    </row>
    <row r="40" spans="1:5" s="686" customFormat="1" ht="63.75" thickBot="1">
      <c r="A40" s="668" t="s">
        <v>562</v>
      </c>
      <c r="B40" s="668"/>
      <c r="C40" s="669" t="s">
        <v>178</v>
      </c>
      <c r="D40" s="668"/>
      <c r="E40" s="668"/>
    </row>
    <row r="41" spans="1:5" ht="36.75" customHeight="1">
      <c r="A41" s="232" t="s">
        <v>571</v>
      </c>
      <c r="B41" s="233"/>
      <c r="C41" s="233"/>
      <c r="D41" s="249" t="s">
        <v>198</v>
      </c>
      <c r="E41" s="247" t="s">
        <v>76</v>
      </c>
    </row>
    <row r="42" spans="1:5" ht="28.5">
      <c r="A42" s="239" t="s">
        <v>77</v>
      </c>
      <c r="B42" s="240"/>
      <c r="C42" s="240" t="s">
        <v>78</v>
      </c>
      <c r="D42" s="248"/>
      <c r="E42" s="249"/>
    </row>
    <row r="43" spans="1:5" ht="28.5">
      <c r="A43" s="239" t="s">
        <v>79</v>
      </c>
      <c r="B43" s="240"/>
      <c r="C43" s="240" t="s">
        <v>80</v>
      </c>
      <c r="D43" s="249" t="s">
        <v>198</v>
      </c>
      <c r="E43" s="668"/>
    </row>
    <row r="44" spans="1:5" ht="30.75" customHeight="1">
      <c r="A44" s="239" t="s">
        <v>81</v>
      </c>
      <c r="B44" s="240"/>
      <c r="C44" s="240" t="s">
        <v>82</v>
      </c>
      <c r="D44" s="249" t="s">
        <v>83</v>
      </c>
      <c r="E44" s="249" t="s">
        <v>83</v>
      </c>
    </row>
    <row r="45" spans="1:5" ht="30.75" customHeight="1">
      <c r="A45" s="239" t="s">
        <v>84</v>
      </c>
      <c r="B45" s="240"/>
      <c r="C45" s="240" t="s">
        <v>85</v>
      </c>
      <c r="D45" s="249" t="s">
        <v>83</v>
      </c>
      <c r="E45" s="249" t="s">
        <v>83</v>
      </c>
    </row>
    <row r="46" spans="1:5" ht="15.75">
      <c r="A46" s="239" t="s">
        <v>86</v>
      </c>
      <c r="B46" s="240"/>
      <c r="C46" s="240" t="s">
        <v>87</v>
      </c>
      <c r="D46" s="248"/>
      <c r="E46" s="249"/>
    </row>
    <row r="47" spans="1:5" ht="15.75">
      <c r="A47" s="239" t="s">
        <v>88</v>
      </c>
      <c r="B47" s="240"/>
      <c r="C47" s="240" t="s">
        <v>89</v>
      </c>
      <c r="D47" s="248"/>
      <c r="E47" s="249"/>
    </row>
    <row r="48" spans="1:5" ht="15.75">
      <c r="A48" s="239"/>
      <c r="B48" s="240"/>
      <c r="C48" s="240"/>
      <c r="D48" s="248"/>
      <c r="E48" s="249"/>
    </row>
    <row r="49" spans="1:5" ht="16.5" customHeight="1" thickBot="1">
      <c r="A49" s="908" t="s">
        <v>790</v>
      </c>
      <c r="B49" s="909"/>
      <c r="C49" s="909"/>
      <c r="D49" s="909"/>
      <c r="E49" s="910"/>
    </row>
    <row r="50" ht="16.5" thickTop="1"/>
  </sheetData>
  <sheetProtection insertRows="0" deleteRows="0"/>
  <mergeCells count="4">
    <mergeCell ref="A1:B1"/>
    <mergeCell ref="A3:E3"/>
    <mergeCell ref="C1:E1"/>
    <mergeCell ref="A49:E49"/>
  </mergeCells>
  <printOptions horizontalCentered="1"/>
  <pageMargins left="0.2362204724409449" right="0.2362204724409449" top="0.7480314960629921" bottom="0.7480314960629921" header="0" footer="0"/>
  <pageSetup orientation="landscape" paperSize="9" scale="71"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27.xml><?xml version="1.0" encoding="utf-8"?>
<worksheet xmlns="http://schemas.openxmlformats.org/spreadsheetml/2006/main" xmlns:r="http://schemas.openxmlformats.org/officeDocument/2006/relationships">
  <dimension ref="A1:E6"/>
  <sheetViews>
    <sheetView showGridLines="0" zoomScale="70" zoomScaleNormal="70" zoomScalePageLayoutView="50" workbookViewId="0" topLeftCell="A1">
      <selection activeCell="A4" sqref="A4:C6"/>
    </sheetView>
  </sheetViews>
  <sheetFormatPr defaultColWidth="9.140625" defaultRowHeight="15"/>
  <cols>
    <col min="1" max="1" width="43.00390625" style="1" customWidth="1"/>
    <col min="2" max="2" width="38.140625" style="1" customWidth="1"/>
    <col min="3" max="3" width="49.00390625" style="1" customWidth="1"/>
    <col min="4" max="4" width="29.57421875" style="1" customWidth="1"/>
    <col min="5" max="5" width="48.28125" style="1" customWidth="1"/>
    <col min="6" max="16384" width="9.140625" style="1" customWidth="1"/>
  </cols>
  <sheetData>
    <row r="1" spans="1:5" s="2" customFormat="1" ht="18.75">
      <c r="A1" s="312" t="s">
        <v>892</v>
      </c>
      <c r="B1" s="306" t="str">
        <f>[0]!Name</f>
        <v>Институт по физиология на растенията и генетика</v>
      </c>
      <c r="C1" s="314"/>
      <c r="D1" s="306"/>
      <c r="E1" s="307"/>
    </row>
    <row r="2" spans="4:5" s="2" customFormat="1" ht="21.75" customHeight="1">
      <c r="D2" s="313"/>
      <c r="E2" s="313"/>
    </row>
    <row r="3" spans="1:5" s="7" customFormat="1" ht="37.5" customHeight="1" thickBot="1">
      <c r="A3" s="985" t="s">
        <v>388</v>
      </c>
      <c r="B3" s="985"/>
      <c r="C3" s="985"/>
      <c r="D3" s="59"/>
      <c r="E3" s="59"/>
    </row>
    <row r="4" spans="1:3" ht="17.25" thickBot="1" thickTop="1">
      <c r="A4" s="84" t="s">
        <v>804</v>
      </c>
      <c r="B4" s="84" t="s">
        <v>805</v>
      </c>
      <c r="C4" s="401" t="s">
        <v>806</v>
      </c>
    </row>
    <row r="5" spans="1:3" ht="16.5" thickBot="1">
      <c r="A5" s="308" t="s">
        <v>918</v>
      </c>
      <c r="B5" s="308" t="s">
        <v>919</v>
      </c>
      <c r="C5" s="177" t="s">
        <v>920</v>
      </c>
    </row>
    <row r="6" spans="1:3" ht="16.5" thickBot="1">
      <c r="A6" s="334">
        <v>13</v>
      </c>
      <c r="B6" s="334">
        <v>42</v>
      </c>
      <c r="C6" s="402">
        <v>139</v>
      </c>
    </row>
  </sheetData>
  <sheetProtection insertRows="0" deleteRows="0"/>
  <mergeCells count="1">
    <mergeCell ref="A3:C3"/>
  </mergeCells>
  <printOptions horizontalCentered="1"/>
  <pageMargins left="0.2362204724409449" right="0.2362204724409449" top="0.7480314960629921" bottom="0.7480314960629921" header="0" footer="0"/>
  <pageSetup orientation="landscape" paperSize="9" scale="71"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28.xml><?xml version="1.0" encoding="utf-8"?>
<worksheet xmlns="http://schemas.openxmlformats.org/spreadsheetml/2006/main" xmlns:r="http://schemas.openxmlformats.org/officeDocument/2006/relationships">
  <dimension ref="A1:D14"/>
  <sheetViews>
    <sheetView showGridLines="0" zoomScalePageLayoutView="60" workbookViewId="0" topLeftCell="A1">
      <selection activeCell="C17" sqref="C17"/>
    </sheetView>
  </sheetViews>
  <sheetFormatPr defaultColWidth="9.140625" defaultRowHeight="15"/>
  <cols>
    <col min="1" max="1" width="19.140625" style="1" customWidth="1"/>
    <col min="2" max="2" width="23.28125" style="1" customWidth="1"/>
    <col min="3" max="3" width="27.8515625" style="1" customWidth="1"/>
    <col min="4" max="4" width="75.140625" style="1" customWidth="1"/>
    <col min="5" max="16384" width="9.140625" style="1" customWidth="1"/>
  </cols>
  <sheetData>
    <row r="1" spans="1:4" s="96" customFormat="1" ht="16.5">
      <c r="A1" s="986" t="s">
        <v>892</v>
      </c>
      <c r="B1" s="986"/>
      <c r="C1" s="987" t="str">
        <f>[0]!Name</f>
        <v>Институт по физиология на растенията и генетика</v>
      </c>
      <c r="D1" s="987"/>
    </row>
    <row r="2" s="2" customFormat="1" ht="21.75" customHeight="1"/>
    <row r="3" spans="1:4" s="7" customFormat="1" ht="57.75" customHeight="1">
      <c r="A3" s="866" t="s">
        <v>389</v>
      </c>
      <c r="B3" s="866"/>
      <c r="C3" s="866"/>
      <c r="D3" s="866"/>
    </row>
    <row r="4" spans="1:4" s="7" customFormat="1" ht="14.25" customHeight="1" thickBot="1">
      <c r="A4" s="994" t="s">
        <v>807</v>
      </c>
      <c r="B4" s="994"/>
      <c r="C4" s="995"/>
      <c r="D4" s="995"/>
    </row>
    <row r="5" spans="1:4" s="7" customFormat="1" ht="13.5" customHeight="1" thickBot="1" thickTop="1">
      <c r="A5" s="316" t="s">
        <v>850</v>
      </c>
      <c r="B5" s="317" t="s">
        <v>851</v>
      </c>
      <c r="C5" s="315"/>
      <c r="D5" s="315"/>
    </row>
    <row r="6" spans="1:4" s="7" customFormat="1" ht="12" customHeight="1">
      <c r="A6" s="327" t="s">
        <v>808</v>
      </c>
      <c r="B6" s="327" t="s">
        <v>809</v>
      </c>
      <c r="C6" s="315"/>
      <c r="D6" s="315"/>
    </row>
    <row r="7" spans="1:4" s="7" customFormat="1" ht="26.25" customHeight="1" thickBot="1">
      <c r="A7" s="315"/>
      <c r="B7" s="315"/>
      <c r="C7" s="315"/>
      <c r="D7" s="315"/>
    </row>
    <row r="8" spans="1:4" ht="18.75" customHeight="1" thickBot="1" thickTop="1">
      <c r="A8" s="988" t="s">
        <v>849</v>
      </c>
      <c r="B8" s="989"/>
      <c r="C8" s="990" t="s">
        <v>436</v>
      </c>
      <c r="D8" s="992" t="s">
        <v>837</v>
      </c>
    </row>
    <row r="9" spans="1:4" ht="74.25" customHeight="1" thickBot="1">
      <c r="A9" s="94" t="s">
        <v>435</v>
      </c>
      <c r="B9" s="95" t="s">
        <v>434</v>
      </c>
      <c r="C9" s="991"/>
      <c r="D9" s="993"/>
    </row>
    <row r="10" spans="1:4" ht="16.5" thickBot="1">
      <c r="A10" s="178" t="s">
        <v>918</v>
      </c>
      <c r="B10" s="179" t="s">
        <v>919</v>
      </c>
      <c r="C10" s="180" t="s">
        <v>920</v>
      </c>
      <c r="D10" s="181" t="s">
        <v>921</v>
      </c>
    </row>
    <row r="11" spans="1:4" s="491" customFormat="1" ht="15" thickTop="1">
      <c r="A11" s="510" t="s">
        <v>1021</v>
      </c>
      <c r="B11" s="511" t="s">
        <v>681</v>
      </c>
      <c r="C11" s="512" t="s">
        <v>1022</v>
      </c>
      <c r="D11" s="513" t="s">
        <v>1023</v>
      </c>
    </row>
    <row r="12" spans="1:4" s="12" customFormat="1" ht="14.25">
      <c r="A12" s="322"/>
      <c r="B12" s="322"/>
      <c r="C12" s="323"/>
      <c r="D12" s="324"/>
    </row>
    <row r="13" spans="1:4" s="12" customFormat="1" ht="14.25">
      <c r="A13" s="325"/>
      <c r="B13" s="326"/>
      <c r="C13" s="323"/>
      <c r="D13" s="324"/>
    </row>
    <row r="14" spans="1:4" s="12" customFormat="1" ht="15.75" customHeight="1" thickBot="1">
      <c r="A14" s="908" t="s">
        <v>790</v>
      </c>
      <c r="B14" s="909"/>
      <c r="C14" s="909"/>
      <c r="D14" s="910"/>
    </row>
    <row r="15" s="12" customFormat="1" ht="15" thickTop="1"/>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sheetData>
  <sheetProtection insertRows="0" deleteRows="0"/>
  <mergeCells count="8">
    <mergeCell ref="A14:D14"/>
    <mergeCell ref="A1:B1"/>
    <mergeCell ref="A3:D3"/>
    <mergeCell ref="C1:D1"/>
    <mergeCell ref="A8:B8"/>
    <mergeCell ref="C8:C9"/>
    <mergeCell ref="D8:D9"/>
    <mergeCell ref="A4:D4"/>
  </mergeCells>
  <printOptions horizontalCentered="1"/>
  <pageMargins left="0.2362204724409449" right="0.2362204724409449" top="0.9448818897637796" bottom="0.7480314960629921" header="0" footer="0"/>
  <pageSetup orientation="landscape" paperSize="9" scale="90"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29.xml><?xml version="1.0" encoding="utf-8"?>
<worksheet xmlns="http://schemas.openxmlformats.org/spreadsheetml/2006/main" xmlns:r="http://schemas.openxmlformats.org/officeDocument/2006/relationships">
  <dimension ref="A1:D13"/>
  <sheetViews>
    <sheetView showGridLines="0" zoomScale="80" zoomScaleNormal="80" zoomScalePageLayoutView="60" workbookViewId="0" topLeftCell="A1">
      <selection activeCell="A11" sqref="A11:IV13"/>
    </sheetView>
  </sheetViews>
  <sheetFormatPr defaultColWidth="9.140625" defaultRowHeight="15"/>
  <cols>
    <col min="1" max="1" width="16.57421875" style="1" customWidth="1"/>
    <col min="2" max="2" width="22.7109375" style="1" customWidth="1"/>
    <col min="3" max="3" width="27.8515625" style="1" customWidth="1"/>
    <col min="4" max="4" width="75.140625" style="1" customWidth="1"/>
    <col min="5" max="16384" width="9.140625" style="1" customWidth="1"/>
  </cols>
  <sheetData>
    <row r="1" spans="1:4" s="96" customFormat="1" ht="16.5">
      <c r="A1" s="986" t="s">
        <v>892</v>
      </c>
      <c r="B1" s="986"/>
      <c r="C1" s="987" t="str">
        <f>[0]!Name</f>
        <v>Институт по физиология на растенията и генетика</v>
      </c>
      <c r="D1" s="987"/>
    </row>
    <row r="2" s="2" customFormat="1" ht="21.75" customHeight="1"/>
    <row r="3" spans="1:4" s="7" customFormat="1" ht="54" customHeight="1">
      <c r="A3" s="866" t="s">
        <v>390</v>
      </c>
      <c r="B3" s="866"/>
      <c r="C3" s="866"/>
      <c r="D3" s="866"/>
    </row>
    <row r="4" spans="1:4" s="7" customFormat="1" ht="14.25" customHeight="1" thickBot="1">
      <c r="A4" s="994" t="s">
        <v>807</v>
      </c>
      <c r="B4" s="994"/>
      <c r="C4" s="995"/>
      <c r="D4" s="995"/>
    </row>
    <row r="5" spans="1:4" s="7" customFormat="1" ht="13.5" customHeight="1" thickBot="1" thickTop="1">
      <c r="A5" s="316" t="s">
        <v>850</v>
      </c>
      <c r="B5" s="317" t="s">
        <v>851</v>
      </c>
      <c r="C5" s="315"/>
      <c r="D5" s="315"/>
    </row>
    <row r="6" spans="1:4" s="7" customFormat="1" ht="12" customHeight="1">
      <c r="A6" s="327" t="s">
        <v>808</v>
      </c>
      <c r="B6" s="327" t="s">
        <v>809</v>
      </c>
      <c r="C6" s="315"/>
      <c r="D6" s="315"/>
    </row>
    <row r="7" spans="1:4" s="7" customFormat="1" ht="30.75" customHeight="1" thickBot="1">
      <c r="A7" s="296"/>
      <c r="B7" s="296"/>
      <c r="C7" s="296"/>
      <c r="D7" s="296"/>
    </row>
    <row r="8" spans="1:4" ht="18.75" customHeight="1" thickBot="1" thickTop="1">
      <c r="A8" s="988" t="s">
        <v>849</v>
      </c>
      <c r="B8" s="989"/>
      <c r="C8" s="990" t="s">
        <v>781</v>
      </c>
      <c r="D8" s="992" t="s">
        <v>837</v>
      </c>
    </row>
    <row r="9" spans="1:4" ht="42" customHeight="1" thickBot="1">
      <c r="A9" s="94" t="s">
        <v>850</v>
      </c>
      <c r="B9" s="95" t="s">
        <v>851</v>
      </c>
      <c r="C9" s="991"/>
      <c r="D9" s="993"/>
    </row>
    <row r="10" spans="1:4" ht="16.5" thickBot="1">
      <c r="A10" s="90" t="s">
        <v>918</v>
      </c>
      <c r="B10" s="91" t="s">
        <v>919</v>
      </c>
      <c r="C10" s="92" t="s">
        <v>920</v>
      </c>
      <c r="D10" s="93" t="s">
        <v>921</v>
      </c>
    </row>
    <row r="11" spans="1:4" s="12" customFormat="1" ht="72" thickTop="1">
      <c r="A11" s="510" t="s">
        <v>1024</v>
      </c>
      <c r="B11" s="511" t="s">
        <v>1026</v>
      </c>
      <c r="C11" s="514" t="s">
        <v>1022</v>
      </c>
      <c r="D11" s="515" t="s">
        <v>1025</v>
      </c>
    </row>
    <row r="12" spans="1:4" s="12" customFormat="1" ht="14.25">
      <c r="A12" s="325"/>
      <c r="B12" s="326"/>
      <c r="C12" s="323"/>
      <c r="D12" s="324"/>
    </row>
    <row r="13" spans="1:4" s="12" customFormat="1" ht="15.75" thickBot="1">
      <c r="A13" s="908" t="s">
        <v>790</v>
      </c>
      <c r="B13" s="909"/>
      <c r="C13" s="909"/>
      <c r="D13" s="910"/>
    </row>
    <row r="14" s="12" customFormat="1" ht="15" thickTop="1"/>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sheetData>
  <sheetProtection insertRows="0" deleteRows="0"/>
  <mergeCells count="8">
    <mergeCell ref="A13:D13"/>
    <mergeCell ref="A1:B1"/>
    <mergeCell ref="C1:D1"/>
    <mergeCell ref="A3:D3"/>
    <mergeCell ref="A8:B8"/>
    <mergeCell ref="C8:C9"/>
    <mergeCell ref="D8:D9"/>
    <mergeCell ref="A4:D4"/>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xml><?xml version="1.0" encoding="utf-8"?>
<worksheet xmlns="http://schemas.openxmlformats.org/spreadsheetml/2006/main" xmlns:r="http://schemas.openxmlformats.org/officeDocument/2006/relationships">
  <dimension ref="A1:X16"/>
  <sheetViews>
    <sheetView showGridLines="0" zoomScalePageLayoutView="80" workbookViewId="0" topLeftCell="A4">
      <selection activeCell="J10" sqref="J10"/>
    </sheetView>
  </sheetViews>
  <sheetFormatPr defaultColWidth="9.140625" defaultRowHeight="15"/>
  <cols>
    <col min="1" max="1" width="44.421875" style="1" customWidth="1"/>
    <col min="2" max="2" width="12.28125" style="1" customWidth="1"/>
    <col min="3" max="3" width="13.8515625" style="1" customWidth="1"/>
    <col min="4" max="6" width="9.140625" style="1" customWidth="1"/>
    <col min="7" max="7" width="7.7109375" style="1" customWidth="1"/>
    <col min="8" max="8" width="13.7109375" style="39" customWidth="1"/>
    <col min="9" max="9" width="13.57421875" style="39" customWidth="1"/>
    <col min="10" max="16384" width="9.140625" style="1" customWidth="1"/>
  </cols>
  <sheetData>
    <row r="1" spans="1:24" s="27" customFormat="1" ht="22.5" customHeight="1">
      <c r="A1" s="28" t="s">
        <v>892</v>
      </c>
      <c r="B1" s="801" t="str">
        <f>[0]!Name</f>
        <v>Институт по физиология на растенията и генетика</v>
      </c>
      <c r="C1" s="801"/>
      <c r="D1" s="801"/>
      <c r="E1" s="801"/>
      <c r="F1" s="801"/>
      <c r="G1" s="801"/>
      <c r="H1" s="801"/>
      <c r="I1" s="801"/>
      <c r="J1" s="26"/>
      <c r="K1" s="26"/>
      <c r="L1" s="26"/>
      <c r="M1" s="26"/>
      <c r="N1" s="26"/>
      <c r="O1" s="26"/>
      <c r="P1" s="26"/>
      <c r="Q1" s="26"/>
      <c r="R1" s="26"/>
      <c r="S1" s="26"/>
      <c r="T1" s="26"/>
      <c r="U1" s="26"/>
      <c r="V1" s="26"/>
      <c r="W1" s="26"/>
      <c r="X1" s="26"/>
    </row>
    <row r="2" spans="1:9" s="7" customFormat="1" ht="27.75" customHeight="1">
      <c r="A2" s="25"/>
      <c r="B2" s="25"/>
      <c r="C2" s="25"/>
      <c r="D2" s="25"/>
      <c r="H2" s="38"/>
      <c r="I2" s="38"/>
    </row>
    <row r="3" spans="1:9" s="7" customFormat="1" ht="74.25" customHeight="1">
      <c r="A3" s="800" t="s">
        <v>1043</v>
      </c>
      <c r="B3" s="800"/>
      <c r="C3" s="800"/>
      <c r="D3" s="800"/>
      <c r="E3" s="800"/>
      <c r="F3" s="800"/>
      <c r="G3" s="800"/>
      <c r="H3" s="800"/>
      <c r="I3" s="800"/>
    </row>
    <row r="4" spans="1:9" s="7" customFormat="1" ht="30" customHeight="1" thickBot="1">
      <c r="A4" s="33"/>
      <c r="B4" s="33"/>
      <c r="C4" s="33"/>
      <c r="D4" s="33"/>
      <c r="E4" s="33"/>
      <c r="F4" s="33"/>
      <c r="H4" s="38"/>
      <c r="I4" s="38"/>
    </row>
    <row r="5" spans="1:9" s="7" customFormat="1" ht="53.25" customHeight="1" thickTop="1">
      <c r="A5" s="37"/>
      <c r="H5" s="42" t="s">
        <v>927</v>
      </c>
      <c r="I5" s="43" t="s">
        <v>928</v>
      </c>
    </row>
    <row r="6" spans="1:9" s="7" customFormat="1" ht="18" customHeight="1" thickBot="1">
      <c r="A6" s="37"/>
      <c r="H6" s="44" t="s">
        <v>923</v>
      </c>
      <c r="I6" s="45" t="s">
        <v>923</v>
      </c>
    </row>
    <row r="7" spans="1:9" s="7" customFormat="1" ht="36" customHeight="1" thickTop="1">
      <c r="A7" s="785" t="s">
        <v>924</v>
      </c>
      <c r="B7" s="780"/>
      <c r="C7" s="780"/>
      <c r="D7" s="780"/>
      <c r="E7" s="780"/>
      <c r="F7" s="780"/>
      <c r="G7" s="781"/>
      <c r="H7" s="132">
        <v>70</v>
      </c>
      <c r="I7" s="128">
        <v>22</v>
      </c>
    </row>
    <row r="8" spans="1:9" s="7" customFormat="1" ht="45.75" customHeight="1">
      <c r="A8" s="782" t="s">
        <v>171</v>
      </c>
      <c r="B8" s="822"/>
      <c r="C8" s="822"/>
      <c r="D8" s="822"/>
      <c r="E8" s="822"/>
      <c r="F8" s="822"/>
      <c r="G8" s="823"/>
      <c r="H8" s="129">
        <v>43</v>
      </c>
      <c r="I8" s="130">
        <v>15</v>
      </c>
    </row>
    <row r="9" spans="1:9" s="7" customFormat="1" ht="36" customHeight="1">
      <c r="A9" s="824" t="s">
        <v>925</v>
      </c>
      <c r="B9" s="825"/>
      <c r="C9" s="825"/>
      <c r="D9" s="825"/>
      <c r="E9" s="825"/>
      <c r="F9" s="825"/>
      <c r="G9" s="826"/>
      <c r="H9" s="129">
        <v>17</v>
      </c>
      <c r="I9" s="130">
        <v>5</v>
      </c>
    </row>
    <row r="10" spans="1:9" s="7" customFormat="1" ht="36" customHeight="1">
      <c r="A10" s="827" t="s">
        <v>882</v>
      </c>
      <c r="B10" s="825"/>
      <c r="C10" s="825"/>
      <c r="D10" s="825"/>
      <c r="E10" s="825"/>
      <c r="F10" s="825"/>
      <c r="G10" s="826"/>
      <c r="H10" s="129">
        <v>3</v>
      </c>
      <c r="I10" s="130">
        <v>0</v>
      </c>
    </row>
    <row r="11" spans="1:9" s="7" customFormat="1" ht="36" customHeight="1">
      <c r="A11" s="824" t="s">
        <v>926</v>
      </c>
      <c r="B11" s="825"/>
      <c r="C11" s="825"/>
      <c r="D11" s="825"/>
      <c r="E11" s="825"/>
      <c r="F11" s="825"/>
      <c r="G11" s="826"/>
      <c r="H11" s="129">
        <v>0</v>
      </c>
      <c r="I11" s="130">
        <v>0</v>
      </c>
    </row>
    <row r="12" spans="1:9" s="7" customFormat="1" ht="36" customHeight="1">
      <c r="A12" s="790" t="s">
        <v>930</v>
      </c>
      <c r="B12" s="791"/>
      <c r="C12" s="791"/>
      <c r="D12" s="791"/>
      <c r="E12" s="791"/>
      <c r="F12" s="791"/>
      <c r="G12" s="792"/>
      <c r="H12" s="129">
        <v>42</v>
      </c>
      <c r="I12" s="130">
        <v>11</v>
      </c>
    </row>
    <row r="13" spans="1:9" s="7" customFormat="1" ht="36" customHeight="1" thickBot="1">
      <c r="A13" s="786" t="s">
        <v>386</v>
      </c>
      <c r="B13" s="787"/>
      <c r="C13" s="787"/>
      <c r="D13" s="787"/>
      <c r="E13" s="787"/>
      <c r="F13" s="787"/>
      <c r="G13" s="788"/>
      <c r="H13" s="131">
        <v>1222</v>
      </c>
      <c r="I13" s="284"/>
    </row>
    <row r="14" spans="1:9" s="7" customFormat="1" ht="26.25" customHeight="1" thickBot="1" thickTop="1">
      <c r="A14" s="789" t="s">
        <v>929</v>
      </c>
      <c r="B14" s="783"/>
      <c r="C14" s="783"/>
      <c r="D14" s="783"/>
      <c r="E14" s="783"/>
      <c r="F14" s="783"/>
      <c r="G14" s="784"/>
      <c r="H14" s="40">
        <f>SUM(H7,H9:H11)</f>
        <v>90</v>
      </c>
      <c r="I14" s="41">
        <f>SUM(I7,I9:I11)</f>
        <v>27</v>
      </c>
    </row>
    <row r="15" spans="8:9" s="7" customFormat="1" ht="15.75" thickTop="1">
      <c r="H15" s="38"/>
      <c r="I15" s="38"/>
    </row>
    <row r="16" spans="8:9" s="7" customFormat="1" ht="15">
      <c r="H16" s="38"/>
      <c r="I16" s="38"/>
    </row>
  </sheetData>
  <sheetProtection selectLockedCells="1"/>
  <mergeCells count="10">
    <mergeCell ref="A14:G14"/>
    <mergeCell ref="A7:G7"/>
    <mergeCell ref="A8:G8"/>
    <mergeCell ref="A9:G9"/>
    <mergeCell ref="A10:G10"/>
    <mergeCell ref="A11:G11"/>
    <mergeCell ref="A3:I3"/>
    <mergeCell ref="B1:I1"/>
    <mergeCell ref="A12:G12"/>
    <mergeCell ref="A13:G13"/>
  </mergeCells>
  <conditionalFormatting sqref="H7">
    <cfRule type="expression" priority="2" dxfId="0">
      <formula>H7&lt;H8</formula>
    </cfRule>
  </conditionalFormatting>
  <conditionalFormatting sqref="I7">
    <cfRule type="expression" priority="1" dxfId="0">
      <formula>I7&lt;I8</formula>
    </cfRule>
  </conditionalFormatting>
  <dataValidations count="2">
    <dataValidation type="whole" operator="lessThanOrEqual" showInputMessage="1" showErrorMessage="1" errorTitle="g" error="Броят на тези публикации трябва да е по по-малък или равен на горния брой." sqref="H8">
      <formula1>H7</formula1>
    </dataValidation>
    <dataValidation type="whole" operator="lessThanOrEqual" showInputMessage="1" showErrorMessage="1" error="Броят на тези публикации трябва да е по по-малък или равен на горния брой." sqref="I8">
      <formula1>I7</formula1>
    </dataValidation>
  </dataValidations>
  <printOptions horizontalCentered="1"/>
  <pageMargins left="0.2362204724409449" right="0.2362204724409449" top="0.7480314960629921" bottom="0.7480314960629921" header="0" footer="0"/>
  <pageSetup orientation="landscape" paperSize="9" scale="90"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0.xml><?xml version="1.0" encoding="utf-8"?>
<worksheet xmlns="http://schemas.openxmlformats.org/spreadsheetml/2006/main" xmlns:r="http://schemas.openxmlformats.org/officeDocument/2006/relationships">
  <dimension ref="A1:E53"/>
  <sheetViews>
    <sheetView showGridLines="0" zoomScale="80" zoomScaleNormal="80" zoomScalePageLayoutView="60" workbookViewId="0" topLeftCell="A7">
      <selection activeCell="E15" sqref="E15"/>
    </sheetView>
  </sheetViews>
  <sheetFormatPr defaultColWidth="9.140625" defaultRowHeight="15"/>
  <cols>
    <col min="1" max="1" width="17.421875" style="1" customWidth="1"/>
    <col min="2" max="2" width="22.28125" style="1" customWidth="1"/>
    <col min="3" max="3" width="27.140625" style="1" customWidth="1"/>
    <col min="4" max="4" width="32.140625" style="1" customWidth="1"/>
    <col min="5" max="5" width="42.57421875" style="1" customWidth="1"/>
    <col min="6" max="16384" width="9.140625" style="1" customWidth="1"/>
  </cols>
  <sheetData>
    <row r="1" spans="1:5" s="96" customFormat="1" ht="16.5">
      <c r="A1" s="986" t="s">
        <v>892</v>
      </c>
      <c r="B1" s="986"/>
      <c r="C1" s="987" t="str">
        <f>[0]!Name</f>
        <v>Институт по физиология на растенията и генетика</v>
      </c>
      <c r="D1" s="987"/>
      <c r="E1" s="987"/>
    </row>
    <row r="2" s="2" customFormat="1" ht="21.75" customHeight="1"/>
    <row r="3" spans="1:5" s="7" customFormat="1" ht="62.25" customHeight="1">
      <c r="A3" s="866" t="s">
        <v>391</v>
      </c>
      <c r="B3" s="866"/>
      <c r="C3" s="866"/>
      <c r="D3" s="866"/>
      <c r="E3" s="866"/>
    </row>
    <row r="4" spans="1:5" s="7" customFormat="1" ht="14.25" customHeight="1" thickBot="1">
      <c r="A4" s="995" t="s">
        <v>807</v>
      </c>
      <c r="B4" s="995"/>
      <c r="C4" s="995"/>
      <c r="D4" s="995"/>
      <c r="E4" s="995"/>
    </row>
    <row r="5" spans="1:4" s="7" customFormat="1" ht="13.5" customHeight="1" thickBot="1">
      <c r="A5" s="316" t="s">
        <v>850</v>
      </c>
      <c r="B5" s="317" t="s">
        <v>851</v>
      </c>
      <c r="C5" s="315"/>
      <c r="D5" s="315"/>
    </row>
    <row r="6" spans="1:4" s="7" customFormat="1" ht="12" customHeight="1">
      <c r="A6" s="327" t="s">
        <v>808</v>
      </c>
      <c r="B6" s="327" t="s">
        <v>809</v>
      </c>
      <c r="C6" s="315"/>
      <c r="D6" s="315"/>
    </row>
    <row r="7" spans="1:4" s="333" customFormat="1" ht="7.5" customHeight="1">
      <c r="A7" s="332"/>
      <c r="B7" s="332"/>
      <c r="C7" s="330"/>
      <c r="D7" s="330"/>
    </row>
    <row r="8" spans="1:5" s="331" customFormat="1" ht="12" customHeight="1">
      <c r="A8" s="1001" t="s">
        <v>437</v>
      </c>
      <c r="B8" s="1001"/>
      <c r="C8" s="1001"/>
      <c r="D8" s="1001"/>
      <c r="E8" s="1001"/>
    </row>
    <row r="9" spans="1:5" s="7" customFormat="1" ht="26.25" customHeight="1" thickBot="1">
      <c r="A9" s="296"/>
      <c r="B9" s="296"/>
      <c r="C9" s="296"/>
      <c r="D9" s="296"/>
      <c r="E9" s="296"/>
    </row>
    <row r="10" spans="1:5" ht="18.75" customHeight="1" thickBot="1" thickTop="1">
      <c r="A10" s="988" t="s">
        <v>849</v>
      </c>
      <c r="B10" s="989"/>
      <c r="C10" s="990" t="s">
        <v>781</v>
      </c>
      <c r="D10" s="999" t="s">
        <v>879</v>
      </c>
      <c r="E10" s="992" t="s">
        <v>782</v>
      </c>
    </row>
    <row r="11" spans="1:5" ht="24" customHeight="1" thickBot="1">
      <c r="A11" s="94" t="s">
        <v>850</v>
      </c>
      <c r="B11" s="95" t="s">
        <v>851</v>
      </c>
      <c r="C11" s="991"/>
      <c r="D11" s="1000"/>
      <c r="E11" s="993"/>
    </row>
    <row r="12" spans="1:5" ht="16.5" thickBot="1">
      <c r="A12" s="90" t="s">
        <v>918</v>
      </c>
      <c r="B12" s="91" t="s">
        <v>919</v>
      </c>
      <c r="C12" s="92" t="s">
        <v>920</v>
      </c>
      <c r="D12" s="92" t="s">
        <v>921</v>
      </c>
      <c r="E12" s="97" t="s">
        <v>937</v>
      </c>
    </row>
    <row r="13" spans="1:5" s="12" customFormat="1" ht="29.25" thickTop="1">
      <c r="A13" s="318" t="s">
        <v>673</v>
      </c>
      <c r="B13" s="319" t="s">
        <v>674</v>
      </c>
      <c r="C13" s="320" t="s">
        <v>672</v>
      </c>
      <c r="D13" s="328" t="s">
        <v>675</v>
      </c>
      <c r="E13" s="321" t="s">
        <v>676</v>
      </c>
    </row>
    <row r="14" spans="1:5" s="12" customFormat="1" ht="28.5">
      <c r="A14" s="325" t="s">
        <v>673</v>
      </c>
      <c r="B14" s="326" t="s">
        <v>674</v>
      </c>
      <c r="C14" s="323" t="s">
        <v>672</v>
      </c>
      <c r="D14" s="329" t="s">
        <v>677</v>
      </c>
      <c r="E14" s="324" t="s">
        <v>678</v>
      </c>
    </row>
    <row r="15" spans="1:5" s="12" customFormat="1" ht="31.5">
      <c r="A15" s="325" t="s">
        <v>680</v>
      </c>
      <c r="B15" s="326" t="s">
        <v>681</v>
      </c>
      <c r="C15" s="323" t="s">
        <v>832</v>
      </c>
      <c r="D15" s="672" t="s">
        <v>690</v>
      </c>
      <c r="E15" s="324" t="s">
        <v>679</v>
      </c>
    </row>
    <row r="16" spans="1:5" s="484" customFormat="1" ht="42.75">
      <c r="A16" s="510" t="s">
        <v>1027</v>
      </c>
      <c r="B16" s="511" t="s">
        <v>681</v>
      </c>
      <c r="C16" s="514" t="s">
        <v>1028</v>
      </c>
      <c r="D16" s="516" t="s">
        <v>1029</v>
      </c>
      <c r="E16" s="515" t="s">
        <v>1030</v>
      </c>
    </row>
    <row r="17" spans="1:5" s="491" customFormat="1" ht="85.5">
      <c r="A17" s="517" t="s">
        <v>1031</v>
      </c>
      <c r="B17" s="664">
        <v>10</v>
      </c>
      <c r="C17" s="514" t="s">
        <v>1032</v>
      </c>
      <c r="D17" s="516" t="s">
        <v>508</v>
      </c>
      <c r="E17" s="515" t="s">
        <v>509</v>
      </c>
    </row>
    <row r="18" spans="1:5" s="491" customFormat="1" ht="85.5">
      <c r="A18" s="517" t="s">
        <v>510</v>
      </c>
      <c r="B18" s="511" t="s">
        <v>681</v>
      </c>
      <c r="C18" s="514" t="s">
        <v>511</v>
      </c>
      <c r="D18" s="516" t="s">
        <v>512</v>
      </c>
      <c r="E18" s="515" t="s">
        <v>513</v>
      </c>
    </row>
    <row r="19" spans="1:5" s="491" customFormat="1" ht="71.25">
      <c r="A19" s="518" t="s">
        <v>1031</v>
      </c>
      <c r="B19" s="525">
        <v>10</v>
      </c>
      <c r="C19" s="519" t="s">
        <v>1032</v>
      </c>
      <c r="D19" s="520" t="s">
        <v>514</v>
      </c>
      <c r="E19" s="521" t="s">
        <v>515</v>
      </c>
    </row>
    <row r="20" spans="1:5" s="491" customFormat="1" ht="85.5">
      <c r="A20" s="518" t="s">
        <v>510</v>
      </c>
      <c r="B20" s="525" t="s">
        <v>681</v>
      </c>
      <c r="C20" s="519" t="s">
        <v>511</v>
      </c>
      <c r="D20" s="520" t="s">
        <v>512</v>
      </c>
      <c r="E20" s="521" t="s">
        <v>516</v>
      </c>
    </row>
    <row r="21" spans="1:5" s="491" customFormat="1" ht="71.25">
      <c r="A21" s="518" t="s">
        <v>1031</v>
      </c>
      <c r="B21" s="525">
        <v>10</v>
      </c>
      <c r="C21" s="519" t="s">
        <v>1032</v>
      </c>
      <c r="D21" s="520" t="s">
        <v>514</v>
      </c>
      <c r="E21" s="521" t="s">
        <v>517</v>
      </c>
    </row>
    <row r="22" spans="1:5" s="491" customFormat="1" ht="85.5">
      <c r="A22" s="517" t="s">
        <v>561</v>
      </c>
      <c r="B22" s="511" t="s">
        <v>57</v>
      </c>
      <c r="C22" s="514" t="s">
        <v>71</v>
      </c>
      <c r="D22" s="516" t="s">
        <v>72</v>
      </c>
      <c r="E22" s="515" t="s">
        <v>558</v>
      </c>
    </row>
    <row r="23" spans="1:5" s="491" customFormat="1" ht="57.75" thickBot="1">
      <c r="A23" s="510" t="s">
        <v>518</v>
      </c>
      <c r="B23" s="511" t="s">
        <v>1058</v>
      </c>
      <c r="C23" s="514" t="s">
        <v>519</v>
      </c>
      <c r="D23" s="516" t="s">
        <v>520</v>
      </c>
      <c r="E23" s="515" t="s">
        <v>521</v>
      </c>
    </row>
    <row r="24" spans="1:5" s="491" customFormat="1" ht="44.25" thickBot="1" thickTop="1">
      <c r="A24" s="510" t="s">
        <v>522</v>
      </c>
      <c r="B24" s="511" t="s">
        <v>523</v>
      </c>
      <c r="C24" s="512" t="s">
        <v>524</v>
      </c>
      <c r="D24" s="522" t="s">
        <v>525</v>
      </c>
      <c r="E24" s="523" t="s">
        <v>526</v>
      </c>
    </row>
    <row r="25" spans="1:5" s="491" customFormat="1" ht="44.25" thickBot="1" thickTop="1">
      <c r="A25" s="510" t="s">
        <v>522</v>
      </c>
      <c r="B25" s="511" t="s">
        <v>523</v>
      </c>
      <c r="C25" s="512" t="s">
        <v>524</v>
      </c>
      <c r="D25" s="522" t="s">
        <v>525</v>
      </c>
      <c r="E25" s="523" t="s">
        <v>527</v>
      </c>
    </row>
    <row r="26" spans="1:5" s="491" customFormat="1" ht="44.25" thickBot="1" thickTop="1">
      <c r="A26" s="510" t="s">
        <v>522</v>
      </c>
      <c r="B26" s="511" t="s">
        <v>523</v>
      </c>
      <c r="C26" s="512" t="s">
        <v>524</v>
      </c>
      <c r="D26" s="522" t="s">
        <v>525</v>
      </c>
      <c r="E26" s="523" t="s">
        <v>528</v>
      </c>
    </row>
    <row r="27" spans="1:5" s="491" customFormat="1" ht="43.5" thickBot="1">
      <c r="A27" s="524" t="s">
        <v>1027</v>
      </c>
      <c r="B27" s="525" t="s">
        <v>681</v>
      </c>
      <c r="C27" s="526" t="s">
        <v>529</v>
      </c>
      <c r="D27" s="527" t="s">
        <v>1054</v>
      </c>
      <c r="E27" s="528" t="s">
        <v>1055</v>
      </c>
    </row>
    <row r="28" spans="1:5" s="491" customFormat="1" ht="43.5" thickBot="1">
      <c r="A28" s="524" t="s">
        <v>1027</v>
      </c>
      <c r="B28" s="525" t="s">
        <v>681</v>
      </c>
      <c r="C28" s="526" t="s">
        <v>529</v>
      </c>
      <c r="D28" s="527" t="s">
        <v>1054</v>
      </c>
      <c r="E28" s="529" t="s">
        <v>1056</v>
      </c>
    </row>
    <row r="29" spans="1:5" s="491" customFormat="1" ht="43.5" thickBot="1">
      <c r="A29" s="524" t="s">
        <v>1057</v>
      </c>
      <c r="B29" s="525" t="s">
        <v>1058</v>
      </c>
      <c r="C29" s="526" t="s">
        <v>1059</v>
      </c>
      <c r="D29" s="529" t="s">
        <v>1060</v>
      </c>
      <c r="E29" s="529" t="s">
        <v>1061</v>
      </c>
    </row>
    <row r="30" spans="1:5" s="491" customFormat="1" ht="15" thickBot="1">
      <c r="A30" s="524" t="s">
        <v>1062</v>
      </c>
      <c r="B30" s="525" t="s">
        <v>1063</v>
      </c>
      <c r="C30" s="526" t="s">
        <v>1064</v>
      </c>
      <c r="D30" s="527" t="s">
        <v>1065</v>
      </c>
      <c r="E30" s="529" t="s">
        <v>1066</v>
      </c>
    </row>
    <row r="31" spans="1:5" s="491" customFormat="1" ht="42.75">
      <c r="A31" s="510" t="s">
        <v>56</v>
      </c>
      <c r="B31" s="511" t="s">
        <v>57</v>
      </c>
      <c r="C31" s="512" t="s">
        <v>1022</v>
      </c>
      <c r="D31" s="516" t="s">
        <v>619</v>
      </c>
      <c r="E31" s="515" t="s">
        <v>620</v>
      </c>
    </row>
    <row r="32" spans="1:5" s="491" customFormat="1" ht="57">
      <c r="A32" s="524" t="s">
        <v>56</v>
      </c>
      <c r="B32" s="525" t="s">
        <v>57</v>
      </c>
      <c r="C32" s="512" t="s">
        <v>1022</v>
      </c>
      <c r="D32" s="516" t="s">
        <v>619</v>
      </c>
      <c r="E32" s="515" t="s">
        <v>621</v>
      </c>
    </row>
    <row r="33" spans="1:5" s="491" customFormat="1" ht="57">
      <c r="A33" s="510" t="s">
        <v>56</v>
      </c>
      <c r="B33" s="511" t="s">
        <v>57</v>
      </c>
      <c r="C33" s="512" t="s">
        <v>1022</v>
      </c>
      <c r="D33" s="516" t="s">
        <v>619</v>
      </c>
      <c r="E33" s="566" t="s">
        <v>622</v>
      </c>
    </row>
    <row r="34" spans="1:5" s="491" customFormat="1" ht="71.25">
      <c r="A34" s="510" t="s">
        <v>56</v>
      </c>
      <c r="B34" s="511" t="s">
        <v>57</v>
      </c>
      <c r="C34" s="512" t="s">
        <v>1022</v>
      </c>
      <c r="D34" s="516" t="s">
        <v>619</v>
      </c>
      <c r="E34" s="566" t="s">
        <v>623</v>
      </c>
    </row>
    <row r="35" spans="1:5" s="491" customFormat="1" ht="71.25">
      <c r="A35" s="524" t="s">
        <v>56</v>
      </c>
      <c r="B35" s="525" t="s">
        <v>57</v>
      </c>
      <c r="C35" s="512" t="s">
        <v>1022</v>
      </c>
      <c r="D35" s="516" t="s">
        <v>619</v>
      </c>
      <c r="E35" s="566" t="s">
        <v>624</v>
      </c>
    </row>
    <row r="36" spans="1:5" s="491" customFormat="1" ht="57">
      <c r="A36" s="524" t="s">
        <v>56</v>
      </c>
      <c r="B36" s="525" t="s">
        <v>57</v>
      </c>
      <c r="C36" s="512" t="s">
        <v>1022</v>
      </c>
      <c r="D36" s="516" t="s">
        <v>619</v>
      </c>
      <c r="E36" s="566" t="s">
        <v>625</v>
      </c>
    </row>
    <row r="37" spans="1:5" s="491" customFormat="1" ht="57">
      <c r="A37" s="510" t="s">
        <v>626</v>
      </c>
      <c r="B37" s="511" t="s">
        <v>1058</v>
      </c>
      <c r="C37" s="512" t="s">
        <v>1022</v>
      </c>
      <c r="D37" s="516" t="s">
        <v>627</v>
      </c>
      <c r="E37" s="567" t="s">
        <v>628</v>
      </c>
    </row>
    <row r="38" spans="1:5" s="491" customFormat="1" ht="71.25">
      <c r="A38" s="510" t="s">
        <v>629</v>
      </c>
      <c r="B38" s="511" t="s">
        <v>1063</v>
      </c>
      <c r="C38" s="512" t="s">
        <v>630</v>
      </c>
      <c r="D38" s="516" t="s">
        <v>631</v>
      </c>
      <c r="E38" s="567" t="s">
        <v>632</v>
      </c>
    </row>
    <row r="39" spans="1:5" s="491" customFormat="1" ht="71.25">
      <c r="A39" s="510" t="s">
        <v>629</v>
      </c>
      <c r="B39" s="511" t="s">
        <v>1063</v>
      </c>
      <c r="C39" s="512" t="s">
        <v>630</v>
      </c>
      <c r="D39" s="516" t="s">
        <v>631</v>
      </c>
      <c r="E39" s="567" t="s">
        <v>633</v>
      </c>
    </row>
    <row r="40" spans="1:5" s="491" customFormat="1" ht="76.5" customHeight="1">
      <c r="A40" s="510" t="s">
        <v>634</v>
      </c>
      <c r="B40" s="511" t="s">
        <v>1063</v>
      </c>
      <c r="C40" s="512" t="s">
        <v>635</v>
      </c>
      <c r="D40" s="516" t="s">
        <v>636</v>
      </c>
      <c r="E40" s="567" t="s">
        <v>637</v>
      </c>
    </row>
    <row r="41" spans="1:5" s="491" customFormat="1" ht="71.25">
      <c r="A41" s="568" t="s">
        <v>638</v>
      </c>
      <c r="B41" s="569" t="s">
        <v>671</v>
      </c>
      <c r="C41" s="570" t="s">
        <v>639</v>
      </c>
      <c r="D41" s="571" t="s">
        <v>640</v>
      </c>
      <c r="E41" s="567" t="s">
        <v>62</v>
      </c>
    </row>
    <row r="42" spans="1:5" s="491" customFormat="1" ht="57">
      <c r="A42" s="572" t="s">
        <v>638</v>
      </c>
      <c r="B42" s="573" t="s">
        <v>671</v>
      </c>
      <c r="C42" s="574" t="s">
        <v>639</v>
      </c>
      <c r="D42" s="575" t="s">
        <v>640</v>
      </c>
      <c r="E42" s="566" t="s">
        <v>63</v>
      </c>
    </row>
    <row r="43" spans="1:5" s="491" customFormat="1" ht="72" customHeight="1">
      <c r="A43" s="524" t="s">
        <v>1031</v>
      </c>
      <c r="B43" s="525" t="s">
        <v>671</v>
      </c>
      <c r="C43" s="526" t="s">
        <v>64</v>
      </c>
      <c r="D43" s="520" t="s">
        <v>61</v>
      </c>
      <c r="E43" s="521" t="s">
        <v>530</v>
      </c>
    </row>
    <row r="44" spans="1:5" s="491" customFormat="1" ht="72" customHeight="1">
      <c r="A44" s="524" t="s">
        <v>1031</v>
      </c>
      <c r="B44" s="525" t="s">
        <v>671</v>
      </c>
      <c r="C44" s="526" t="s">
        <v>64</v>
      </c>
      <c r="D44" s="520" t="s">
        <v>61</v>
      </c>
      <c r="E44" s="521" t="s">
        <v>531</v>
      </c>
    </row>
    <row r="45" spans="1:5" s="491" customFormat="1" ht="72" customHeight="1">
      <c r="A45" s="524" t="s">
        <v>532</v>
      </c>
      <c r="B45" s="525" t="s">
        <v>1026</v>
      </c>
      <c r="C45" s="512" t="s">
        <v>533</v>
      </c>
      <c r="D45" s="520" t="s">
        <v>534</v>
      </c>
      <c r="E45" s="576" t="s">
        <v>535</v>
      </c>
    </row>
    <row r="46" spans="1:5" s="491" customFormat="1" ht="72" customHeight="1">
      <c r="A46" s="524" t="s">
        <v>518</v>
      </c>
      <c r="B46" s="525" t="s">
        <v>1026</v>
      </c>
      <c r="C46" s="512" t="s">
        <v>1022</v>
      </c>
      <c r="D46" s="520" t="s">
        <v>536</v>
      </c>
      <c r="E46" s="577" t="s">
        <v>537</v>
      </c>
    </row>
    <row r="47" spans="1:5" s="491" customFormat="1" ht="72" customHeight="1">
      <c r="A47" s="524" t="s">
        <v>538</v>
      </c>
      <c r="B47" s="525" t="s">
        <v>539</v>
      </c>
      <c r="C47" s="512" t="s">
        <v>1022</v>
      </c>
      <c r="D47" s="520" t="s">
        <v>540</v>
      </c>
      <c r="E47" s="521" t="s">
        <v>541</v>
      </c>
    </row>
    <row r="48" spans="1:5" s="491" customFormat="1" ht="74.25">
      <c r="A48" s="510" t="s">
        <v>523</v>
      </c>
      <c r="B48" s="511" t="s">
        <v>671</v>
      </c>
      <c r="C48" s="514" t="s">
        <v>90</v>
      </c>
      <c r="D48" s="514" t="s">
        <v>91</v>
      </c>
      <c r="E48" s="514" t="s">
        <v>650</v>
      </c>
    </row>
    <row r="49" spans="1:5" s="491" customFormat="1" ht="77.25" customHeight="1">
      <c r="A49" s="524" t="s">
        <v>651</v>
      </c>
      <c r="B49" s="525" t="s">
        <v>652</v>
      </c>
      <c r="C49" s="519" t="s">
        <v>653</v>
      </c>
      <c r="D49" s="667" t="s">
        <v>654</v>
      </c>
      <c r="E49" s="670" t="s">
        <v>655</v>
      </c>
    </row>
    <row r="50" spans="1:5" s="491" customFormat="1" ht="81.75" customHeight="1">
      <c r="A50" s="524" t="s">
        <v>651</v>
      </c>
      <c r="B50" s="525" t="s">
        <v>652</v>
      </c>
      <c r="C50" s="519" t="s">
        <v>653</v>
      </c>
      <c r="D50" s="667" t="s">
        <v>654</v>
      </c>
      <c r="E50" s="671" t="s">
        <v>685</v>
      </c>
    </row>
    <row r="51" spans="1:5" s="491" customFormat="1" ht="81.75" customHeight="1">
      <c r="A51" s="524" t="s">
        <v>686</v>
      </c>
      <c r="B51" s="525" t="s">
        <v>523</v>
      </c>
      <c r="C51" s="519" t="s">
        <v>687</v>
      </c>
      <c r="D51" s="672" t="s">
        <v>688</v>
      </c>
      <c r="E51" s="672" t="s">
        <v>689</v>
      </c>
    </row>
    <row r="52" spans="1:5" s="12" customFormat="1" ht="14.25">
      <c r="A52" s="325"/>
      <c r="B52" s="326"/>
      <c r="C52" s="323"/>
      <c r="D52" s="329"/>
      <c r="E52" s="324"/>
    </row>
    <row r="53" spans="1:5" s="12" customFormat="1" ht="15.75" customHeight="1">
      <c r="A53" s="996" t="s">
        <v>790</v>
      </c>
      <c r="B53" s="997"/>
      <c r="C53" s="997"/>
      <c r="D53" s="997"/>
      <c r="E53" s="998"/>
    </row>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row r="93" s="12" customFormat="1" ht="14.25"/>
    <row r="94" s="12" customFormat="1" ht="14.25"/>
    <row r="95" s="12" customFormat="1" ht="14.25"/>
    <row r="96" s="12" customFormat="1" ht="14.25"/>
    <row r="97" s="12" customFormat="1" ht="14.25"/>
    <row r="98" s="12" customFormat="1" ht="14.25"/>
    <row r="99" s="12" customFormat="1" ht="14.25"/>
    <row r="100" s="12" customFormat="1" ht="14.25"/>
    <row r="101" s="12" customFormat="1" ht="14.25"/>
    <row r="102" s="12" customFormat="1" ht="14.25"/>
    <row r="103" s="12" customFormat="1" ht="14.25"/>
    <row r="104" s="12" customFormat="1" ht="14.25"/>
    <row r="105" s="12" customFormat="1" ht="14.25"/>
    <row r="106" s="12" customFormat="1" ht="14.25"/>
    <row r="107" s="12" customFormat="1" ht="14.25"/>
    <row r="108" s="12" customFormat="1" ht="14.25"/>
    <row r="109" s="12" customFormat="1" ht="14.25"/>
    <row r="110" s="12" customFormat="1" ht="14.25"/>
    <row r="111" s="12" customFormat="1" ht="14.25"/>
    <row r="112" s="12" customFormat="1" ht="14.25"/>
    <row r="113" s="12" customFormat="1" ht="14.25"/>
    <row r="114" s="12" customFormat="1" ht="14.25"/>
    <row r="115" s="12" customFormat="1" ht="14.25"/>
    <row r="116" s="12" customFormat="1" ht="14.25"/>
    <row r="117" s="12" customFormat="1" ht="14.25"/>
    <row r="118" s="12" customFormat="1" ht="14.25"/>
    <row r="119" s="12" customFormat="1" ht="14.25"/>
    <row r="120" s="12" customFormat="1" ht="14.25"/>
  </sheetData>
  <sheetProtection insertRows="0" deleteRows="0"/>
  <mergeCells count="10">
    <mergeCell ref="A53:E53"/>
    <mergeCell ref="A1:B1"/>
    <mergeCell ref="C1:E1"/>
    <mergeCell ref="A3:E3"/>
    <mergeCell ref="A10:B10"/>
    <mergeCell ref="C10:C11"/>
    <mergeCell ref="E10:E11"/>
    <mergeCell ref="D10:D11"/>
    <mergeCell ref="A4:E4"/>
    <mergeCell ref="A8:E8"/>
  </mergeCells>
  <printOptions horizontalCentered="1"/>
  <pageMargins left="0.2362204724409449" right="0.2362204724409449" top="0.9448818897637796" bottom="0.7480314960629921" header="0" footer="0"/>
  <pageSetup orientation="portrait" paperSize="9" scale="70"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1.xml><?xml version="1.0" encoding="utf-8"?>
<worksheet xmlns="http://schemas.openxmlformats.org/spreadsheetml/2006/main" xmlns:r="http://schemas.openxmlformats.org/officeDocument/2006/relationships">
  <dimension ref="A1:F5"/>
  <sheetViews>
    <sheetView showGridLines="0" zoomScale="80" zoomScaleNormal="80" zoomScalePageLayoutView="60" workbookViewId="0" topLeftCell="A1">
      <selection activeCell="C5" sqref="C5"/>
    </sheetView>
  </sheetViews>
  <sheetFormatPr defaultColWidth="9.140625" defaultRowHeight="15"/>
  <cols>
    <col min="1" max="1" width="25.28125" style="1" customWidth="1"/>
    <col min="2" max="2" width="19.00390625" style="1" customWidth="1"/>
    <col min="3" max="3" width="30.00390625" style="1" customWidth="1"/>
    <col min="4" max="4" width="32.140625" style="1" customWidth="1"/>
    <col min="5" max="5" width="42.57421875" style="1" customWidth="1"/>
    <col min="6" max="16384" width="9.140625" style="1" customWidth="1"/>
  </cols>
  <sheetData>
    <row r="1" spans="1:6" s="96" customFormat="1" ht="16.5">
      <c r="A1" s="103" t="s">
        <v>438</v>
      </c>
      <c r="B1" s="353" t="s">
        <v>439</v>
      </c>
      <c r="C1" s="987" t="str">
        <f>[0]!Name</f>
        <v>Институт по физиология на растенията и генетика</v>
      </c>
      <c r="D1" s="987"/>
      <c r="E1" s="987"/>
      <c r="F1" s="987"/>
    </row>
    <row r="2" s="2" customFormat="1" ht="21.75" customHeight="1"/>
    <row r="3" spans="1:4" s="7" customFormat="1" ht="74.25" customHeight="1">
      <c r="A3" s="866" t="s">
        <v>440</v>
      </c>
      <c r="B3" s="866"/>
      <c r="C3" s="866"/>
      <c r="D3" s="866"/>
    </row>
    <row r="4" spans="1:3" ht="15.75">
      <c r="A4" s="397" t="s">
        <v>810</v>
      </c>
      <c r="B4" s="398" t="s">
        <v>811</v>
      </c>
      <c r="C4" s="399" t="s">
        <v>812</v>
      </c>
    </row>
    <row r="5" spans="1:3" ht="16.5" thickBot="1">
      <c r="A5" s="415">
        <v>21</v>
      </c>
      <c r="B5" s="415">
        <v>39</v>
      </c>
      <c r="C5" s="415">
        <v>60</v>
      </c>
    </row>
    <row r="6" s="12" customFormat="1" ht="15" thickTop="1"/>
    <row r="7" s="12" customFormat="1" ht="14.25"/>
    <row r="8" s="12" customFormat="1" ht="14.25"/>
    <row r="9" s="12" customFormat="1" ht="14.25"/>
    <row r="10" s="12" customFormat="1" ht="14.25"/>
    <row r="11" s="12" customFormat="1" ht="14.25"/>
    <row r="12" s="12" customFormat="1" ht="14.25"/>
    <row r="13" s="12" customFormat="1" ht="14.25"/>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sheetData>
  <sheetProtection insertRows="0" deleteRows="0"/>
  <mergeCells count="2">
    <mergeCell ref="C1:F1"/>
    <mergeCell ref="A3:D3"/>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2.xml><?xml version="1.0" encoding="utf-8"?>
<worksheet xmlns="http://schemas.openxmlformats.org/spreadsheetml/2006/main" xmlns:r="http://schemas.openxmlformats.org/officeDocument/2006/relationships">
  <dimension ref="A1:E14"/>
  <sheetViews>
    <sheetView showGridLines="0" zoomScale="80" zoomScaleNormal="80" zoomScalePageLayoutView="60" workbookViewId="0" topLeftCell="A1">
      <selection activeCell="E23" sqref="E23"/>
    </sheetView>
  </sheetViews>
  <sheetFormatPr defaultColWidth="9.140625" defaultRowHeight="15"/>
  <cols>
    <col min="1" max="1" width="18.140625" style="1" customWidth="1"/>
    <col min="2" max="2" width="20.421875" style="1" customWidth="1"/>
    <col min="3" max="3" width="27.8515625" style="1" customWidth="1"/>
    <col min="4" max="4" width="34.00390625" style="1" customWidth="1"/>
    <col min="5" max="5" width="42.57421875" style="1" customWidth="1"/>
    <col min="6" max="16384" width="9.140625" style="1" customWidth="1"/>
  </cols>
  <sheetData>
    <row r="1" spans="1:5" s="96" customFormat="1" ht="16.5">
      <c r="A1" s="986" t="s">
        <v>892</v>
      </c>
      <c r="B1" s="986"/>
      <c r="C1" s="987" t="str">
        <f>[0]!Name</f>
        <v>Институт по физиология на растенията и генетика</v>
      </c>
      <c r="D1" s="987"/>
      <c r="E1" s="987"/>
    </row>
    <row r="2" s="2" customFormat="1" ht="21.75" customHeight="1"/>
    <row r="3" spans="1:5" s="7" customFormat="1" ht="51" customHeight="1">
      <c r="A3" s="866" t="s">
        <v>392</v>
      </c>
      <c r="B3" s="866"/>
      <c r="C3" s="866"/>
      <c r="D3" s="866"/>
      <c r="E3" s="866"/>
    </row>
    <row r="4" spans="1:5" s="7" customFormat="1" ht="14.25" customHeight="1" thickBot="1">
      <c r="A4" s="995" t="s">
        <v>807</v>
      </c>
      <c r="B4" s="995"/>
      <c r="C4" s="995"/>
      <c r="D4" s="995"/>
      <c r="E4" s="995"/>
    </row>
    <row r="5" spans="1:4" s="7" customFormat="1" ht="13.5" customHeight="1" thickBot="1">
      <c r="A5" s="316" t="s">
        <v>850</v>
      </c>
      <c r="B5" s="317" t="s">
        <v>851</v>
      </c>
      <c r="C5" s="315"/>
      <c r="D5" s="315"/>
    </row>
    <row r="6" spans="1:4" s="7" customFormat="1" ht="12" customHeight="1">
      <c r="A6" s="327" t="s">
        <v>808</v>
      </c>
      <c r="B6" s="327" t="s">
        <v>809</v>
      </c>
      <c r="C6" s="315"/>
      <c r="D6" s="315"/>
    </row>
    <row r="7" spans="1:5" s="7" customFormat="1" ht="28.5" customHeight="1" thickBot="1">
      <c r="A7" s="296"/>
      <c r="B7" s="296"/>
      <c r="C7" s="296"/>
      <c r="D7" s="296"/>
      <c r="E7" s="296"/>
    </row>
    <row r="8" spans="1:5" ht="18.75" customHeight="1" thickBot="1" thickTop="1">
      <c r="A8" s="988" t="s">
        <v>849</v>
      </c>
      <c r="B8" s="989"/>
      <c r="C8" s="990" t="s">
        <v>781</v>
      </c>
      <c r="D8" s="999" t="s">
        <v>837</v>
      </c>
      <c r="E8" s="992" t="s">
        <v>783</v>
      </c>
    </row>
    <row r="9" spans="1:5" ht="24" customHeight="1" thickBot="1">
      <c r="A9" s="94" t="s">
        <v>850</v>
      </c>
      <c r="B9" s="95" t="s">
        <v>851</v>
      </c>
      <c r="C9" s="991"/>
      <c r="D9" s="1000"/>
      <c r="E9" s="993"/>
    </row>
    <row r="10" spans="1:5" ht="16.5" thickBot="1">
      <c r="A10" s="90" t="s">
        <v>918</v>
      </c>
      <c r="B10" s="91" t="s">
        <v>919</v>
      </c>
      <c r="C10" s="92" t="s">
        <v>920</v>
      </c>
      <c r="D10" s="92" t="s">
        <v>921</v>
      </c>
      <c r="E10" s="97" t="s">
        <v>937</v>
      </c>
    </row>
    <row r="11" spans="1:5" s="12" customFormat="1" ht="15" thickTop="1">
      <c r="A11" s="335"/>
      <c r="B11" s="336"/>
      <c r="C11" s="250"/>
      <c r="D11" s="251"/>
      <c r="E11" s="252"/>
    </row>
    <row r="12" spans="1:5" s="12" customFormat="1" ht="14.25">
      <c r="A12" s="337"/>
      <c r="B12" s="338"/>
      <c r="C12" s="253"/>
      <c r="D12" s="254"/>
      <c r="E12" s="255"/>
    </row>
    <row r="13" spans="1:5" s="12" customFormat="1" ht="14.25">
      <c r="A13" s="337"/>
      <c r="B13" s="338"/>
      <c r="C13" s="253"/>
      <c r="D13" s="254"/>
      <c r="E13" s="255"/>
    </row>
    <row r="14" spans="1:5" s="12" customFormat="1" ht="15">
      <c r="A14" s="996" t="s">
        <v>790</v>
      </c>
      <c r="B14" s="997"/>
      <c r="C14" s="997"/>
      <c r="D14" s="997"/>
      <c r="E14" s="998"/>
    </row>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sheetData>
  <sheetProtection insertRows="0" deleteRows="0"/>
  <mergeCells count="9">
    <mergeCell ref="A14:E14"/>
    <mergeCell ref="A1:B1"/>
    <mergeCell ref="C1:E1"/>
    <mergeCell ref="A3:E3"/>
    <mergeCell ref="A8:B8"/>
    <mergeCell ref="C8:C9"/>
    <mergeCell ref="D8:D9"/>
    <mergeCell ref="E8:E9"/>
    <mergeCell ref="A4:E4"/>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3.xml><?xml version="1.0" encoding="utf-8"?>
<worksheet xmlns="http://schemas.openxmlformats.org/spreadsheetml/2006/main" xmlns:r="http://schemas.openxmlformats.org/officeDocument/2006/relationships">
  <dimension ref="A1:D15"/>
  <sheetViews>
    <sheetView showGridLines="0" zoomScale="70" zoomScaleNormal="70" zoomScalePageLayoutView="60" workbookViewId="0" topLeftCell="A1">
      <selection activeCell="C24" sqref="C24"/>
    </sheetView>
  </sheetViews>
  <sheetFormatPr defaultColWidth="9.140625" defaultRowHeight="15"/>
  <cols>
    <col min="1" max="1" width="37.28125" style="1" customWidth="1"/>
    <col min="2" max="2" width="27.7109375" style="1" customWidth="1"/>
    <col min="3" max="3" width="41.421875" style="1" customWidth="1"/>
    <col min="4" max="4" width="16.00390625" style="1" customWidth="1"/>
    <col min="5" max="16384" width="9.140625" style="1" customWidth="1"/>
  </cols>
  <sheetData>
    <row r="1" spans="1:4" s="96" customFormat="1" ht="16.5">
      <c r="A1" s="103" t="s">
        <v>892</v>
      </c>
      <c r="B1" s="1004" t="str">
        <f>[0]!Name</f>
        <v>Институт по физиология на растенията и генетика</v>
      </c>
      <c r="C1" s="1004"/>
      <c r="D1" s="1004"/>
    </row>
    <row r="2" s="2" customFormat="1" ht="21.75" customHeight="1"/>
    <row r="3" spans="1:3" s="2" customFormat="1" ht="33" customHeight="1">
      <c r="A3" s="866" t="s">
        <v>784</v>
      </c>
      <c r="B3" s="866"/>
      <c r="C3" s="866"/>
    </row>
    <row r="4" spans="1:3" s="7" customFormat="1" ht="78" customHeight="1">
      <c r="A4" s="800" t="s">
        <v>785</v>
      </c>
      <c r="B4" s="800"/>
      <c r="C4" s="800"/>
    </row>
    <row r="5" spans="1:3" s="7" customFormat="1" ht="69" customHeight="1" thickBot="1">
      <c r="A5" s="936" t="s">
        <v>75</v>
      </c>
      <c r="B5" s="936"/>
      <c r="C5" s="936"/>
    </row>
    <row r="6" spans="1:4" ht="18.75" customHeight="1" thickBot="1" thickTop="1">
      <c r="A6" s="1005" t="s">
        <v>872</v>
      </c>
      <c r="B6" s="1006"/>
      <c r="C6" s="1006"/>
      <c r="D6" s="1007"/>
    </row>
    <row r="7" spans="1:4" s="100" customFormat="1" ht="55.5" customHeight="1" thickBot="1" thickTop="1">
      <c r="A7" s="101" t="s">
        <v>859</v>
      </c>
      <c r="B7" s="102" t="s">
        <v>860</v>
      </c>
      <c r="C7" s="102" t="s">
        <v>861</v>
      </c>
      <c r="D7" s="99" t="s">
        <v>504</v>
      </c>
    </row>
    <row r="8" spans="1:4" ht="16.5" thickBot="1">
      <c r="A8" s="90" t="s">
        <v>918</v>
      </c>
      <c r="B8" s="91" t="s">
        <v>919</v>
      </c>
      <c r="C8" s="91" t="s">
        <v>920</v>
      </c>
      <c r="D8" s="97" t="s">
        <v>921</v>
      </c>
    </row>
    <row r="9" spans="1:4" s="491" customFormat="1" ht="15" thickTop="1">
      <c r="A9" s="530"/>
      <c r="B9" s="531"/>
      <c r="C9" s="531"/>
      <c r="D9" s="532"/>
    </row>
    <row r="10" spans="1:4" s="491" customFormat="1" ht="14.25">
      <c r="A10" s="535"/>
      <c r="B10" s="536"/>
      <c r="C10" s="536"/>
      <c r="D10" s="537"/>
    </row>
    <row r="11" spans="1:4" s="491" customFormat="1" ht="14.25">
      <c r="A11" s="578"/>
      <c r="B11" s="579"/>
      <c r="C11" s="579"/>
      <c r="D11" s="580"/>
    </row>
    <row r="12" spans="1:4" s="12" customFormat="1" ht="14.25">
      <c r="A12" s="256"/>
      <c r="B12" s="257"/>
      <c r="C12" s="257"/>
      <c r="D12" s="252"/>
    </row>
    <row r="13" spans="1:4" s="12" customFormat="1" ht="14.25">
      <c r="A13" s="258"/>
      <c r="B13" s="259"/>
      <c r="C13" s="259"/>
      <c r="D13" s="255"/>
    </row>
    <row r="14" spans="1:4" s="12" customFormat="1" ht="14.25">
      <c r="A14" s="258"/>
      <c r="B14" s="259"/>
      <c r="C14" s="259"/>
      <c r="D14" s="255"/>
    </row>
    <row r="15" spans="1:4" s="12" customFormat="1" ht="15.75" customHeight="1">
      <c r="A15" s="1002" t="s">
        <v>790</v>
      </c>
      <c r="B15" s="1003"/>
      <c r="C15" s="1003"/>
      <c r="D15" s="1003"/>
    </row>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sheetData>
  <sheetProtection insertRows="0" deleteRows="0"/>
  <mergeCells count="6">
    <mergeCell ref="A15:D15"/>
    <mergeCell ref="B1:D1"/>
    <mergeCell ref="A4:C4"/>
    <mergeCell ref="A3:C3"/>
    <mergeCell ref="A5:C5"/>
    <mergeCell ref="A6:D6"/>
  </mergeCells>
  <conditionalFormatting sqref="B12:B14">
    <cfRule type="expression" priority="18" dxfId="0">
      <formula>AND(COUNTBLANK($A12)=0,COUNTBLANK($B12)=1)</formula>
    </cfRule>
  </conditionalFormatting>
  <conditionalFormatting sqref="C12:C14">
    <cfRule type="expression" priority="14" dxfId="0">
      <formula>AND(COUNTBLANK($B12)=0,COUNTBLANK($C12)=1)</formula>
    </cfRule>
    <cfRule type="expression" priority="17" dxfId="0">
      <formula>AND(COUNTBLANK($A12)=0,COUNTBLANK($C12)=1)</formula>
    </cfRule>
  </conditionalFormatting>
  <conditionalFormatting sqref="D12:D14">
    <cfRule type="expression" priority="13" dxfId="0">
      <formula>AND(COUNTBLANK($B12)=0,COUNTBLANK($D12)=1)</formula>
    </cfRule>
    <cfRule type="expression" priority="16" dxfId="0">
      <formula>AND(COUNTBLANK($A12)=0,COUNTBLANK($D12)=1)</formula>
    </cfRule>
  </conditionalFormatting>
  <conditionalFormatting sqref="A12:A14">
    <cfRule type="expression" priority="15" dxfId="0">
      <formula>AND(COUNTBLANK($B12)=0,COUNTBLANK($A12)=1)</formula>
    </cfRule>
  </conditionalFormatting>
  <conditionalFormatting sqref="B9:B10">
    <cfRule type="expression" priority="12" dxfId="0">
      <formula>AND(COUNTBLANK($A9)=0,COUNTBLANK($B9)=1)</formula>
    </cfRule>
  </conditionalFormatting>
  <conditionalFormatting sqref="C9:C10">
    <cfRule type="expression" priority="8" dxfId="0">
      <formula>AND(COUNTBLANK($B9)=0,COUNTBLANK($C9)=1)</formula>
    </cfRule>
    <cfRule type="expression" priority="11" dxfId="0">
      <formula>AND(COUNTBLANK($A9)=0,COUNTBLANK($C9)=1)</formula>
    </cfRule>
  </conditionalFormatting>
  <conditionalFormatting sqref="D9:D10">
    <cfRule type="expression" priority="7" dxfId="0">
      <formula>AND(COUNTBLANK($B9)=0,COUNTBLANK($D9)=1)</formula>
    </cfRule>
    <cfRule type="expression" priority="10" dxfId="0">
      <formula>AND(COUNTBLANK($A9)=0,COUNTBLANK($D9)=1)</formula>
    </cfRule>
  </conditionalFormatting>
  <conditionalFormatting sqref="A9:A10">
    <cfRule type="expression" priority="9" dxfId="0">
      <formula>AND(COUNTBLANK($B9)=0,COUNTBLANK($A9)=1)</formula>
    </cfRule>
  </conditionalFormatting>
  <conditionalFormatting sqref="B11">
    <cfRule type="expression" priority="6" dxfId="0">
      <formula>AND(COUNTBLANK($A11)=0,COUNTBLANK($B11)=1)</formula>
    </cfRule>
  </conditionalFormatting>
  <conditionalFormatting sqref="C11">
    <cfRule type="expression" priority="2" dxfId="0">
      <formula>AND(COUNTBLANK($B11)=0,COUNTBLANK($C11)=1)</formula>
    </cfRule>
    <cfRule type="expression" priority="5" dxfId="0">
      <formula>AND(COUNTBLANK($A11)=0,COUNTBLANK($C11)=1)</formula>
    </cfRule>
  </conditionalFormatting>
  <conditionalFormatting sqref="D11">
    <cfRule type="expression" priority="1" dxfId="0">
      <formula>AND(COUNTBLANK($B11)=0,COUNTBLANK($D11)=1)</formula>
    </cfRule>
    <cfRule type="expression" priority="4" dxfId="0">
      <formula>AND(COUNTBLANK($A11)=0,COUNTBLANK($D11)=1)</formula>
    </cfRule>
  </conditionalFormatting>
  <conditionalFormatting sqref="A11">
    <cfRule type="expression" priority="3" dxfId="0">
      <formula>AND(COUNTBLANK($B11)=0,COUNTBLANK($A11)=1)</formula>
    </cfRule>
  </conditionalFormatting>
  <dataValidations count="1">
    <dataValidation type="whole" allowBlank="1" showInputMessage="1" showErrorMessage="1" error="Въведете година с четири цифри" sqref="D9:D14">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4.xml><?xml version="1.0" encoding="utf-8"?>
<worksheet xmlns="http://schemas.openxmlformats.org/spreadsheetml/2006/main" xmlns:r="http://schemas.openxmlformats.org/officeDocument/2006/relationships">
  <dimension ref="A1:D13"/>
  <sheetViews>
    <sheetView showGridLines="0" zoomScale="70" zoomScaleNormal="70" zoomScalePageLayoutView="60" workbookViewId="0" topLeftCell="A1">
      <selection activeCell="A8" sqref="A8:D9"/>
    </sheetView>
  </sheetViews>
  <sheetFormatPr defaultColWidth="9.140625" defaultRowHeight="15"/>
  <cols>
    <col min="1" max="1" width="42.140625" style="1" customWidth="1"/>
    <col min="2" max="2" width="29.7109375" style="1" customWidth="1"/>
    <col min="3" max="3" width="41.8515625" style="1" customWidth="1"/>
    <col min="4" max="4" width="22.140625" style="1" customWidth="1"/>
    <col min="5" max="16384" width="9.140625" style="1" customWidth="1"/>
  </cols>
  <sheetData>
    <row r="1" spans="1:4" s="96" customFormat="1" ht="16.5">
      <c r="A1" s="103" t="s">
        <v>892</v>
      </c>
      <c r="B1" s="1004" t="str">
        <f>[0]!Name</f>
        <v>Институт по физиология на растенията и генетика</v>
      </c>
      <c r="C1" s="1004"/>
      <c r="D1" s="1004"/>
    </row>
    <row r="2" s="2" customFormat="1" ht="21.75" customHeight="1"/>
    <row r="3" spans="1:3" s="2" customFormat="1" ht="36.75" customHeight="1">
      <c r="A3" s="866" t="s">
        <v>784</v>
      </c>
      <c r="B3" s="866"/>
      <c r="C3" s="866"/>
    </row>
    <row r="4" spans="1:3" s="2" customFormat="1" ht="59.25" customHeight="1" thickBot="1">
      <c r="A4" s="936" t="s">
        <v>737</v>
      </c>
      <c r="B4" s="936"/>
      <c r="C4" s="936"/>
    </row>
    <row r="5" spans="1:4" ht="47.25" customHeight="1" thickBot="1" thickTop="1">
      <c r="A5" s="1005" t="s">
        <v>786</v>
      </c>
      <c r="B5" s="1006"/>
      <c r="C5" s="1006"/>
      <c r="D5" s="1007"/>
    </row>
    <row r="6" spans="1:4" s="100" customFormat="1" ht="63" customHeight="1" thickBot="1" thickTop="1">
      <c r="A6" s="101" t="s">
        <v>859</v>
      </c>
      <c r="B6" s="102" t="s">
        <v>860</v>
      </c>
      <c r="C6" s="102" t="s">
        <v>861</v>
      </c>
      <c r="D6" s="99" t="s">
        <v>504</v>
      </c>
    </row>
    <row r="7" spans="1:4" ht="16.5" thickBot="1">
      <c r="A7" s="90" t="s">
        <v>918</v>
      </c>
      <c r="B7" s="91" t="s">
        <v>919</v>
      </c>
      <c r="C7" s="91" t="s">
        <v>920</v>
      </c>
      <c r="D7" s="93" t="s">
        <v>921</v>
      </c>
    </row>
    <row r="8" spans="1:4" s="491" customFormat="1" ht="15" thickTop="1">
      <c r="A8" s="538"/>
      <c r="B8" s="539"/>
      <c r="C8" s="539"/>
      <c r="D8" s="533"/>
    </row>
    <row r="9" spans="1:4" s="491" customFormat="1" ht="14.25">
      <c r="A9" s="538"/>
      <c r="B9" s="531"/>
      <c r="C9" s="531"/>
      <c r="D9" s="532"/>
    </row>
    <row r="10" spans="1:4" s="12" customFormat="1" ht="14.25">
      <c r="A10" s="256"/>
      <c r="B10" s="257"/>
      <c r="C10" s="257"/>
      <c r="D10" s="252"/>
    </row>
    <row r="11" spans="1:4" s="12" customFormat="1" ht="14.25">
      <c r="A11" s="258"/>
      <c r="B11" s="259"/>
      <c r="C11" s="259"/>
      <c r="D11" s="252"/>
    </row>
    <row r="12" spans="1:4" s="12" customFormat="1" ht="14.25">
      <c r="A12" s="258"/>
      <c r="B12" s="259"/>
      <c r="C12" s="259"/>
      <c r="D12" s="252"/>
    </row>
    <row r="13" spans="1:4" s="12" customFormat="1" ht="15">
      <c r="A13" s="1002" t="s">
        <v>790</v>
      </c>
      <c r="B13" s="1003"/>
      <c r="C13" s="1003"/>
      <c r="D13" s="1008"/>
    </row>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sheetData>
  <sheetProtection insertRows="0" deleteRows="0"/>
  <mergeCells count="5">
    <mergeCell ref="B1:D1"/>
    <mergeCell ref="A3:C3"/>
    <mergeCell ref="A4:C4"/>
    <mergeCell ref="A13:D13"/>
    <mergeCell ref="A5:D5"/>
  </mergeCells>
  <conditionalFormatting sqref="B10:B12">
    <cfRule type="expression" priority="19" dxfId="0">
      <formula>AND(COUNTBLANK($A10)=0,COUNTBLANK($B10)=1)</formula>
    </cfRule>
  </conditionalFormatting>
  <conditionalFormatting sqref="C10:C12">
    <cfRule type="expression" priority="16" dxfId="0">
      <formula>AND(COUNTBLANK($B10)=0,COUNTBLANK($C10)=1)</formula>
    </cfRule>
    <cfRule type="expression" priority="17" dxfId="0">
      <formula>AND(COUNTBLANK($A10)=0,COUNTBLANK($C10)=1)</formula>
    </cfRule>
  </conditionalFormatting>
  <conditionalFormatting sqref="D10:D12">
    <cfRule type="expression" priority="14" dxfId="0">
      <formula>AND(COUNTBLANK($B10)=0,COUNTBLANK($D10)=1)</formula>
    </cfRule>
    <cfRule type="expression" priority="15" dxfId="0">
      <formula>AND(COUNTBLANK($A10)=0,COUNTBLANK($D10)=1)</formula>
    </cfRule>
  </conditionalFormatting>
  <conditionalFormatting sqref="A10:A12">
    <cfRule type="expression" priority="13" dxfId="0">
      <formula>AND(COUNTBLANK($B10)=0,COUNTBLANK($A10)=1)</formula>
    </cfRule>
  </conditionalFormatting>
  <conditionalFormatting sqref="B8">
    <cfRule type="expression" priority="10" dxfId="0">
      <formula>AND(COUNTBLANK($A8)=0,COUNTBLANK($B8)=1)</formula>
    </cfRule>
  </conditionalFormatting>
  <conditionalFormatting sqref="C8">
    <cfRule type="expression" priority="8" dxfId="0">
      <formula>AND(COUNTBLANK($B8)=0,COUNTBLANK($C8)=1)</formula>
    </cfRule>
    <cfRule type="expression" priority="9" dxfId="0">
      <formula>AND(COUNTBLANK($A8)=0,COUNTBLANK($C8)=1)</formula>
    </cfRule>
  </conditionalFormatting>
  <conditionalFormatting sqref="A8">
    <cfRule type="expression" priority="7" dxfId="0">
      <formula>AND(COUNTBLANK($B8)=0,COUNTBLANK($A8)=1)</formula>
    </cfRule>
  </conditionalFormatting>
  <conditionalFormatting sqref="D8">
    <cfRule type="expression" priority="11" dxfId="0">
      <formula>AND(COUNTBLANK($B10)=0,COUNTBLANK($D8)=1)</formula>
    </cfRule>
    <cfRule type="expression" priority="12" dxfId="0">
      <formula>AND(COUNTBLANK($A10)=0,COUNTBLANK($D8)=1)</formula>
    </cfRule>
  </conditionalFormatting>
  <conditionalFormatting sqref="B9">
    <cfRule type="expression" priority="6" dxfId="0">
      <formula>AND(COUNTBLANK($A9)=0,COUNTBLANK($B9)=1)</formula>
    </cfRule>
  </conditionalFormatting>
  <conditionalFormatting sqref="C9">
    <cfRule type="expression" priority="4" dxfId="0">
      <formula>AND(COUNTBLANK($B9)=0,COUNTBLANK($C9)=1)</formula>
    </cfRule>
    <cfRule type="expression" priority="5" dxfId="0">
      <formula>AND(COUNTBLANK($A9)=0,COUNTBLANK($C9)=1)</formula>
    </cfRule>
  </conditionalFormatting>
  <conditionalFormatting sqref="D9">
    <cfRule type="expression" priority="2" dxfId="0">
      <formula>AND(COUNTBLANK($B9)=0,COUNTBLANK($D9)=1)</formula>
    </cfRule>
    <cfRule type="expression" priority="3" dxfId="0">
      <formula>AND(COUNTBLANK($A9)=0,COUNTBLANK($D9)=1)</formula>
    </cfRule>
  </conditionalFormatting>
  <conditionalFormatting sqref="A9">
    <cfRule type="expression" priority="1" dxfId="0">
      <formula>AND(COUNTBLANK($B9)=0,COUNTBLANK($A9)=1)</formula>
    </cfRule>
  </conditionalFormatting>
  <dataValidations count="1">
    <dataValidation type="whole" allowBlank="1" showInputMessage="1" showErrorMessage="1" error="Въведете година с четири цифри" sqref="D9:D12">
      <formula1>1900</formula1>
      <formula2>2012</formula2>
    </dataValidation>
  </dataValidation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5.xml><?xml version="1.0" encoding="utf-8"?>
<worksheet xmlns="http://schemas.openxmlformats.org/spreadsheetml/2006/main" xmlns:r="http://schemas.openxmlformats.org/officeDocument/2006/relationships">
  <dimension ref="A1:E21"/>
  <sheetViews>
    <sheetView showGridLines="0" zoomScale="90" zoomScaleNormal="90" zoomScalePageLayoutView="60" workbookViewId="0" topLeftCell="A4">
      <selection activeCell="E24" sqref="E24"/>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986" t="s">
        <v>892</v>
      </c>
      <c r="B1" s="986"/>
      <c r="C1" s="987" t="str">
        <f>[0]!Name</f>
        <v>Институт по физиология на растенията и генетика</v>
      </c>
      <c r="D1" s="987"/>
      <c r="E1" s="987"/>
    </row>
    <row r="2" s="2" customFormat="1" ht="21.75" customHeight="1"/>
    <row r="3" spans="1:5" s="7" customFormat="1" ht="87" customHeight="1" thickBot="1">
      <c r="A3" s="866" t="s">
        <v>738</v>
      </c>
      <c r="B3" s="866"/>
      <c r="C3" s="866"/>
      <c r="D3" s="866"/>
      <c r="E3" s="866"/>
    </row>
    <row r="4" spans="1:5" ht="39" customHeight="1" thickBot="1" thickTop="1">
      <c r="A4" s="67" t="s">
        <v>856</v>
      </c>
      <c r="B4" s="68" t="s">
        <v>862</v>
      </c>
      <c r="C4" s="68" t="s">
        <v>441</v>
      </c>
      <c r="D4" s="68" t="s">
        <v>885</v>
      </c>
      <c r="E4" s="98" t="s">
        <v>787</v>
      </c>
    </row>
    <row r="5" spans="1:5" ht="16.5" thickBot="1">
      <c r="A5" s="104" t="s">
        <v>918</v>
      </c>
      <c r="B5" s="105" t="s">
        <v>919</v>
      </c>
      <c r="C5" s="92" t="s">
        <v>920</v>
      </c>
      <c r="D5" s="92" t="s">
        <v>921</v>
      </c>
      <c r="E5" s="97" t="s">
        <v>937</v>
      </c>
    </row>
    <row r="6" spans="1:5" s="484" customFormat="1" ht="29.25" thickTop="1">
      <c r="A6" s="540" t="s">
        <v>987</v>
      </c>
      <c r="B6" s="541" t="s">
        <v>1068</v>
      </c>
      <c r="C6" s="542" t="s">
        <v>719</v>
      </c>
      <c r="D6" s="547">
        <v>6</v>
      </c>
      <c r="E6" s="544" t="s">
        <v>1069</v>
      </c>
    </row>
    <row r="7" spans="1:5" s="491" customFormat="1" ht="14.25">
      <c r="A7" s="540" t="s">
        <v>278</v>
      </c>
      <c r="B7" s="541" t="s">
        <v>1070</v>
      </c>
      <c r="C7" s="542">
        <v>41056</v>
      </c>
      <c r="D7" s="547">
        <v>5</v>
      </c>
      <c r="E7" s="532" t="s">
        <v>1071</v>
      </c>
    </row>
    <row r="8" spans="1:5" s="491" customFormat="1" ht="14.25">
      <c r="A8" s="545" t="s">
        <v>290</v>
      </c>
      <c r="B8" s="546" t="s">
        <v>1070</v>
      </c>
      <c r="C8" s="542">
        <v>41056</v>
      </c>
      <c r="D8" s="547">
        <v>5</v>
      </c>
      <c r="E8" s="537" t="s">
        <v>1071</v>
      </c>
    </row>
    <row r="9" spans="1:5" s="491" customFormat="1" ht="14.25">
      <c r="A9" s="545" t="s">
        <v>274</v>
      </c>
      <c r="B9" s="546" t="s">
        <v>1070</v>
      </c>
      <c r="C9" s="542">
        <v>41176</v>
      </c>
      <c r="D9" s="547">
        <v>6</v>
      </c>
      <c r="E9" s="537" t="s">
        <v>1067</v>
      </c>
    </row>
    <row r="10" spans="1:5" s="491" customFormat="1" ht="28.5">
      <c r="A10" s="545" t="s">
        <v>1072</v>
      </c>
      <c r="B10" s="546" t="s">
        <v>1070</v>
      </c>
      <c r="C10" s="542">
        <v>41176</v>
      </c>
      <c r="D10" s="547">
        <v>6</v>
      </c>
      <c r="E10" s="537" t="s">
        <v>1067</v>
      </c>
    </row>
    <row r="11" spans="1:5" s="491" customFormat="1" ht="14.25">
      <c r="A11" s="548" t="s">
        <v>274</v>
      </c>
      <c r="B11" s="549" t="s">
        <v>1068</v>
      </c>
      <c r="C11" s="550">
        <v>41456</v>
      </c>
      <c r="D11" s="549">
        <v>8</v>
      </c>
      <c r="E11" s="551" t="s">
        <v>1073</v>
      </c>
    </row>
    <row r="12" spans="1:5" s="12" customFormat="1" ht="28.5">
      <c r="A12" s="540" t="s">
        <v>266</v>
      </c>
      <c r="B12" s="541" t="s">
        <v>1074</v>
      </c>
      <c r="C12" s="285">
        <v>41452</v>
      </c>
      <c r="D12" s="549">
        <v>3</v>
      </c>
      <c r="E12" s="544" t="s">
        <v>1075</v>
      </c>
    </row>
    <row r="13" spans="1:5" s="12" customFormat="1" ht="14.25">
      <c r="A13" s="262"/>
      <c r="B13" s="263"/>
      <c r="C13" s="285"/>
      <c r="D13" s="342"/>
      <c r="E13" s="255"/>
    </row>
    <row r="14" spans="1:5" s="491" customFormat="1" ht="14.25">
      <c r="A14" s="540" t="s">
        <v>47</v>
      </c>
      <c r="B14" s="541" t="s">
        <v>542</v>
      </c>
      <c r="C14" s="542">
        <v>41550</v>
      </c>
      <c r="D14" s="549">
        <v>5</v>
      </c>
      <c r="E14" s="544" t="s">
        <v>543</v>
      </c>
    </row>
    <row r="15" spans="1:5" s="491" customFormat="1" ht="14.25">
      <c r="A15" s="545" t="s">
        <v>479</v>
      </c>
      <c r="B15" s="546" t="s">
        <v>542</v>
      </c>
      <c r="C15" s="542">
        <v>41550</v>
      </c>
      <c r="D15" s="549">
        <v>5</v>
      </c>
      <c r="E15" s="534" t="s">
        <v>543</v>
      </c>
    </row>
    <row r="16" spans="1:5" s="12" customFormat="1" ht="28.5">
      <c r="A16" s="545" t="s">
        <v>266</v>
      </c>
      <c r="B16" s="546" t="s">
        <v>559</v>
      </c>
      <c r="C16" s="285">
        <v>41312</v>
      </c>
      <c r="D16" s="549">
        <v>1</v>
      </c>
      <c r="E16" s="534" t="s">
        <v>560</v>
      </c>
    </row>
    <row r="17" spans="1:5" s="491" customFormat="1" ht="29.25">
      <c r="A17" s="540" t="s">
        <v>79</v>
      </c>
      <c r="B17" s="541" t="s">
        <v>691</v>
      </c>
      <c r="C17" s="542">
        <v>41456</v>
      </c>
      <c r="D17" s="549">
        <v>10</v>
      </c>
      <c r="E17" s="673" t="s">
        <v>692</v>
      </c>
    </row>
    <row r="18" spans="1:5" s="491" customFormat="1" ht="29.25">
      <c r="A18" s="545" t="s">
        <v>693</v>
      </c>
      <c r="B18" s="541" t="s">
        <v>691</v>
      </c>
      <c r="C18" s="542">
        <v>41456</v>
      </c>
      <c r="D18" s="549">
        <v>10</v>
      </c>
      <c r="E18" s="673" t="s">
        <v>692</v>
      </c>
    </row>
    <row r="19" spans="1:5" s="491" customFormat="1" ht="14.25">
      <c r="A19" s="545" t="s">
        <v>694</v>
      </c>
      <c r="B19" s="546" t="s">
        <v>687</v>
      </c>
      <c r="C19" s="542" t="s">
        <v>695</v>
      </c>
      <c r="D19" s="549">
        <v>5</v>
      </c>
      <c r="E19" s="537" t="s">
        <v>696</v>
      </c>
    </row>
    <row r="20" spans="1:5" s="12" customFormat="1" ht="14.25">
      <c r="A20" s="262"/>
      <c r="B20" s="263"/>
      <c r="C20" s="285"/>
      <c r="D20" s="342"/>
      <c r="E20" s="255"/>
    </row>
    <row r="21" spans="1:5" s="12" customFormat="1" ht="15.75" customHeight="1">
      <c r="A21" s="1002" t="s">
        <v>790</v>
      </c>
      <c r="B21" s="1003"/>
      <c r="C21" s="1003"/>
      <c r="D21" s="1003"/>
      <c r="E21" s="1008"/>
    </row>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sheetData>
  <sheetProtection insertRows="0" deleteRows="0"/>
  <mergeCells count="4">
    <mergeCell ref="A1:B1"/>
    <mergeCell ref="C1:E1"/>
    <mergeCell ref="A3:E3"/>
    <mergeCell ref="A21:E21"/>
  </mergeCells>
  <conditionalFormatting sqref="B12:B13 B20">
    <cfRule type="expression" priority="21" dxfId="0">
      <formula>AND(COUNTBLANK($A12)=0,COUNTBLANK($B12)=1)</formula>
    </cfRule>
  </conditionalFormatting>
  <conditionalFormatting sqref="C12:C13 C16 C20">
    <cfRule type="expression" priority="20" dxfId="0">
      <formula>AND(COUNTBLANK($A12)=0,COUNTBLANK($C12)=1)</formula>
    </cfRule>
  </conditionalFormatting>
  <conditionalFormatting sqref="D20 D13">
    <cfRule type="expression" priority="19" dxfId="0">
      <formula>AND(COUNTBLANK($A13)=0,COUNTBLANK($D13)=1)</formula>
    </cfRule>
  </conditionalFormatting>
  <conditionalFormatting sqref="E12:E13 E16 E20">
    <cfRule type="expression" priority="18" dxfId="0">
      <formula>AND(COUNTBLANK($A12)=0,COUNTBLANK($E12)=1)</formula>
    </cfRule>
  </conditionalFormatting>
  <conditionalFormatting sqref="B6">
    <cfRule type="expression" priority="17" dxfId="0">
      <formula>AND(COUNTBLANK($A6)=0,COUNTBLANK($B6)=1)</formula>
    </cfRule>
  </conditionalFormatting>
  <conditionalFormatting sqref="E6">
    <cfRule type="expression" priority="14" dxfId="0">
      <formula>AND(COUNTBLANK($A6)=0,COUNTBLANK($E6)=1)</formula>
    </cfRule>
  </conditionalFormatting>
  <conditionalFormatting sqref="B7:B11">
    <cfRule type="expression" priority="13" dxfId="0">
      <formula>AND(COUNTBLANK($A7)=0,COUNTBLANK($B7)=1)</formula>
    </cfRule>
  </conditionalFormatting>
  <conditionalFormatting sqref="C6:C11">
    <cfRule type="expression" priority="12" dxfId="0">
      <formula>AND(COUNTBLANK($A6)=0,COUNTBLANK($C6)=1)</formula>
    </cfRule>
  </conditionalFormatting>
  <conditionalFormatting sqref="D6:D12 D14:D19">
    <cfRule type="expression" priority="11" dxfId="0">
      <formula>AND(COUNTBLANK($A6)=0,COUNTBLANK($D6)=1)</formula>
    </cfRule>
  </conditionalFormatting>
  <conditionalFormatting sqref="E7:E11">
    <cfRule type="expression" priority="10" dxfId="0">
      <formula>AND(COUNTBLANK($A7)=0,COUNTBLANK($E7)=1)</formula>
    </cfRule>
  </conditionalFormatting>
  <conditionalFormatting sqref="B14:B15">
    <cfRule type="expression" priority="9" dxfId="0">
      <formula>AND(COUNTBLANK($A14)=0,COUNTBLANK($B14)=1)</formula>
    </cfRule>
  </conditionalFormatting>
  <conditionalFormatting sqref="C14:C15">
    <cfRule type="expression" priority="8" dxfId="0">
      <formula>AND(COUNTBLANK($A14)=0,COUNTBLANK($C14)=1)</formula>
    </cfRule>
  </conditionalFormatting>
  <conditionalFormatting sqref="E14:E15">
    <cfRule type="expression" priority="6" dxfId="0">
      <formula>AND(COUNTBLANK($A14)=0,COUNTBLANK($E14)=1)</formula>
    </cfRule>
  </conditionalFormatting>
  <conditionalFormatting sqref="B16">
    <cfRule type="expression" priority="5" dxfId="0">
      <formula>AND(COUNTBLANK($A16)=0,COUNTBLANK($B16)=1)</formula>
    </cfRule>
  </conditionalFormatting>
  <conditionalFormatting sqref="B17:B19">
    <cfRule type="expression" priority="4" dxfId="0">
      <formula>AND(COUNTBLANK($A17)=0,COUNTBLANK($B17)=1)</formula>
    </cfRule>
  </conditionalFormatting>
  <conditionalFormatting sqref="C17:C19">
    <cfRule type="expression" priority="3" dxfId="0">
      <formula>AND(COUNTBLANK($A17)=0,COUNTBLANK($C17)=1)</formula>
    </cfRule>
  </conditionalFormatting>
  <conditionalFormatting sqref="E19">
    <cfRule type="expression" priority="1" dxfId="0">
      <formula>AND(COUNTBLANK($A19)=0,COUNTBLANK($E19)=1)</formula>
    </cfRule>
  </conditionalFormatting>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6.xml><?xml version="1.0" encoding="utf-8"?>
<worksheet xmlns="http://schemas.openxmlformats.org/spreadsheetml/2006/main" xmlns:r="http://schemas.openxmlformats.org/officeDocument/2006/relationships">
  <dimension ref="A1:E25"/>
  <sheetViews>
    <sheetView showGridLines="0" zoomScale="90" zoomScaleNormal="90" zoomScalePageLayoutView="60" workbookViewId="0" topLeftCell="A1">
      <selection activeCell="J15" sqref="J15"/>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986" t="s">
        <v>892</v>
      </c>
      <c r="B1" s="986"/>
      <c r="C1" s="987" t="str">
        <f>[0]!Name</f>
        <v>Институт по физиология на растенията и генетика</v>
      </c>
      <c r="D1" s="987"/>
      <c r="E1" s="987"/>
    </row>
    <row r="2" s="2" customFormat="1" ht="21.75" customHeight="1"/>
    <row r="3" spans="1:5" s="7" customFormat="1" ht="87" customHeight="1" thickBot="1">
      <c r="A3" s="866" t="s">
        <v>739</v>
      </c>
      <c r="B3" s="866"/>
      <c r="C3" s="866"/>
      <c r="D3" s="866"/>
      <c r="E3" s="866"/>
    </row>
    <row r="4" spans="1:5" ht="39" customHeight="1" thickBot="1" thickTop="1">
      <c r="A4" s="67" t="s">
        <v>856</v>
      </c>
      <c r="B4" s="68" t="s">
        <v>862</v>
      </c>
      <c r="C4" s="68" t="s">
        <v>441</v>
      </c>
      <c r="D4" s="68" t="s">
        <v>885</v>
      </c>
      <c r="E4" s="98" t="s">
        <v>787</v>
      </c>
    </row>
    <row r="5" spans="1:5" ht="16.5" thickBot="1">
      <c r="A5" s="104" t="s">
        <v>918</v>
      </c>
      <c r="B5" s="105" t="s">
        <v>919</v>
      </c>
      <c r="C5" s="92" t="s">
        <v>920</v>
      </c>
      <c r="D5" s="92" t="s">
        <v>921</v>
      </c>
      <c r="E5" s="97" t="s">
        <v>937</v>
      </c>
    </row>
    <row r="6" spans="1:5" s="12" customFormat="1" ht="15" thickTop="1">
      <c r="A6" s="540" t="s">
        <v>95</v>
      </c>
      <c r="B6" s="261" t="s">
        <v>101</v>
      </c>
      <c r="C6" s="285">
        <v>41541</v>
      </c>
      <c r="D6" s="420">
        <v>41547</v>
      </c>
      <c r="E6" s="252" t="s">
        <v>657</v>
      </c>
    </row>
    <row r="7" spans="1:5" s="491" customFormat="1" ht="28.5">
      <c r="A7" s="540" t="s">
        <v>262</v>
      </c>
      <c r="B7" s="541" t="s">
        <v>1076</v>
      </c>
      <c r="C7" s="542">
        <v>41487</v>
      </c>
      <c r="D7" s="543">
        <v>150</v>
      </c>
      <c r="E7" s="544" t="s">
        <v>1078</v>
      </c>
    </row>
    <row r="8" spans="1:5" s="491" customFormat="1" ht="28.5">
      <c r="A8" s="545" t="s">
        <v>1079</v>
      </c>
      <c r="B8" s="546" t="s">
        <v>1074</v>
      </c>
      <c r="C8" s="542">
        <v>41275</v>
      </c>
      <c r="D8" s="552">
        <v>365</v>
      </c>
      <c r="E8" s="534" t="s">
        <v>1080</v>
      </c>
    </row>
    <row r="9" spans="1:5" s="491" customFormat="1" ht="28.5">
      <c r="A9" s="545" t="s">
        <v>258</v>
      </c>
      <c r="B9" s="546" t="s">
        <v>1081</v>
      </c>
      <c r="C9" s="542">
        <v>41470</v>
      </c>
      <c r="D9" s="552">
        <v>40</v>
      </c>
      <c r="E9" s="534" t="s">
        <v>1082</v>
      </c>
    </row>
    <row r="10" spans="1:5" s="491" customFormat="1" ht="28.5">
      <c r="A10" s="545" t="s">
        <v>266</v>
      </c>
      <c r="B10" s="546" t="s">
        <v>1081</v>
      </c>
      <c r="C10" s="542">
        <v>41275</v>
      </c>
      <c r="D10" s="552">
        <v>240</v>
      </c>
      <c r="E10" s="534" t="s">
        <v>1083</v>
      </c>
    </row>
    <row r="11" spans="1:5" s="491" customFormat="1" ht="14.25">
      <c r="A11" s="545" t="s">
        <v>264</v>
      </c>
      <c r="B11" s="546" t="s">
        <v>1084</v>
      </c>
      <c r="C11" s="542">
        <v>41569</v>
      </c>
      <c r="D11" s="552">
        <v>7</v>
      </c>
      <c r="E11" s="534" t="s">
        <v>1085</v>
      </c>
    </row>
    <row r="12" spans="1:5" s="491" customFormat="1" ht="28.5">
      <c r="A12" s="545" t="s">
        <v>270</v>
      </c>
      <c r="B12" s="546" t="s">
        <v>1086</v>
      </c>
      <c r="C12" s="542">
        <v>41561</v>
      </c>
      <c r="D12" s="552">
        <v>7</v>
      </c>
      <c r="E12" s="534" t="s">
        <v>1087</v>
      </c>
    </row>
    <row r="13" spans="1:5" s="491" customFormat="1" ht="28.5">
      <c r="A13" s="541" t="s">
        <v>479</v>
      </c>
      <c r="B13" s="542" t="s">
        <v>544</v>
      </c>
      <c r="C13" s="542">
        <v>41340</v>
      </c>
      <c r="D13" s="544">
        <v>21</v>
      </c>
      <c r="E13" s="581" t="s">
        <v>545</v>
      </c>
    </row>
    <row r="14" spans="1:5" s="491" customFormat="1" ht="28.5">
      <c r="A14" s="546" t="s">
        <v>47</v>
      </c>
      <c r="B14" s="542" t="s">
        <v>544</v>
      </c>
      <c r="C14" s="542">
        <v>41340</v>
      </c>
      <c r="D14" s="544">
        <v>21</v>
      </c>
      <c r="E14" s="582" t="s">
        <v>545</v>
      </c>
    </row>
    <row r="15" spans="1:5" s="491" customFormat="1" ht="14.25">
      <c r="A15" s="540" t="s">
        <v>81</v>
      </c>
      <c r="B15" s="541" t="s">
        <v>697</v>
      </c>
      <c r="C15" s="542">
        <v>41227</v>
      </c>
      <c r="D15" s="543">
        <v>14</v>
      </c>
      <c r="E15" s="544" t="s">
        <v>698</v>
      </c>
    </row>
    <row r="16" spans="1:5" s="491" customFormat="1" ht="14.25">
      <c r="A16" s="540" t="s">
        <v>84</v>
      </c>
      <c r="B16" s="541" t="s">
        <v>697</v>
      </c>
      <c r="C16" s="542">
        <v>41492</v>
      </c>
      <c r="D16" s="543">
        <v>14</v>
      </c>
      <c r="E16" s="544" t="s">
        <v>698</v>
      </c>
    </row>
    <row r="17" spans="1:5" s="491" customFormat="1" ht="14.25">
      <c r="A17" s="540" t="s">
        <v>84</v>
      </c>
      <c r="B17" s="541" t="s">
        <v>697</v>
      </c>
      <c r="C17" s="542">
        <v>41592</v>
      </c>
      <c r="D17" s="552">
        <v>7</v>
      </c>
      <c r="E17" s="544" t="s">
        <v>698</v>
      </c>
    </row>
    <row r="18" spans="1:5" s="491" customFormat="1" ht="14.25">
      <c r="A18" s="540" t="s">
        <v>693</v>
      </c>
      <c r="B18" s="541" t="s">
        <v>1086</v>
      </c>
      <c r="C18" s="542">
        <v>41405</v>
      </c>
      <c r="D18" s="552">
        <v>21</v>
      </c>
      <c r="E18" s="544" t="s">
        <v>698</v>
      </c>
    </row>
    <row r="19" spans="1:5" s="491" customFormat="1" ht="14.25">
      <c r="A19" s="545" t="s">
        <v>79</v>
      </c>
      <c r="B19" s="546" t="s">
        <v>697</v>
      </c>
      <c r="C19" s="542">
        <v>41405</v>
      </c>
      <c r="D19" s="552">
        <v>21</v>
      </c>
      <c r="E19" s="534" t="s">
        <v>698</v>
      </c>
    </row>
    <row r="20" spans="1:5" s="491" customFormat="1" ht="14.25">
      <c r="A20" s="540" t="s">
        <v>88</v>
      </c>
      <c r="B20" s="541" t="s">
        <v>1086</v>
      </c>
      <c r="C20" s="542">
        <v>41400</v>
      </c>
      <c r="D20" s="552">
        <v>10</v>
      </c>
      <c r="E20" s="544" t="s">
        <v>698</v>
      </c>
    </row>
    <row r="21" spans="1:5" s="491" customFormat="1" ht="14.25">
      <c r="A21" s="540" t="s">
        <v>86</v>
      </c>
      <c r="B21" s="541" t="s">
        <v>1086</v>
      </c>
      <c r="C21" s="542">
        <v>41400</v>
      </c>
      <c r="D21" s="552">
        <v>10</v>
      </c>
      <c r="E21" s="544" t="s">
        <v>698</v>
      </c>
    </row>
    <row r="22" spans="1:5" s="12" customFormat="1" ht="14.25">
      <c r="A22" s="262"/>
      <c r="B22" s="263"/>
      <c r="C22" s="285"/>
      <c r="D22" s="342"/>
      <c r="E22" s="255"/>
    </row>
    <row r="23" spans="1:5" s="12" customFormat="1" ht="14.25">
      <c r="A23" s="262"/>
      <c r="B23" s="263"/>
      <c r="C23" s="285"/>
      <c r="D23" s="342"/>
      <c r="E23" s="255"/>
    </row>
    <row r="24" spans="1:5" s="12" customFormat="1" ht="14.25">
      <c r="A24" s="262"/>
      <c r="B24" s="263"/>
      <c r="C24" s="285"/>
      <c r="D24" s="342"/>
      <c r="E24" s="255"/>
    </row>
    <row r="25" spans="1:5" s="12" customFormat="1" ht="15">
      <c r="A25" s="1002" t="s">
        <v>790</v>
      </c>
      <c r="B25" s="1003"/>
      <c r="C25" s="1003"/>
      <c r="D25" s="1003"/>
      <c r="E25" s="1008"/>
    </row>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row r="85" s="12" customFormat="1" ht="14.25"/>
    <row r="86" s="12" customFormat="1" ht="14.25"/>
    <row r="87" s="12" customFormat="1" ht="14.25"/>
    <row r="88" s="12" customFormat="1" ht="14.25"/>
    <row r="89" s="12" customFormat="1" ht="14.25"/>
    <row r="90" s="12" customFormat="1" ht="14.25"/>
    <row r="91" s="12" customFormat="1" ht="14.25"/>
    <row r="92" s="12" customFormat="1" ht="14.25"/>
  </sheetData>
  <sheetProtection insertRows="0" deleteRows="0"/>
  <mergeCells count="4">
    <mergeCell ref="A1:B1"/>
    <mergeCell ref="C1:E1"/>
    <mergeCell ref="A3:E3"/>
    <mergeCell ref="A25:E25"/>
  </mergeCells>
  <conditionalFormatting sqref="B6 B22:B24">
    <cfRule type="expression" priority="17" dxfId="0">
      <formula>AND(COUNTBLANK($A6)=0,COUNTBLANK($B6)=1)</formula>
    </cfRule>
  </conditionalFormatting>
  <conditionalFormatting sqref="C6 C22:C24">
    <cfRule type="expression" priority="16" dxfId="0">
      <formula>AND(COUNTBLANK($A6)=0,COUNTBLANK($C6)=1)</formula>
    </cfRule>
  </conditionalFormatting>
  <conditionalFormatting sqref="D6 D22:D24">
    <cfRule type="expression" priority="15" dxfId="0">
      <formula>AND(COUNTBLANK($A6)=0,COUNTBLANK($D6)=1)</formula>
    </cfRule>
  </conditionalFormatting>
  <conditionalFormatting sqref="E6 E22:E24">
    <cfRule type="expression" priority="14" dxfId="0">
      <formula>AND(COUNTBLANK($A6)=0,COUNTBLANK($E6)=1)</formula>
    </cfRule>
  </conditionalFormatting>
  <conditionalFormatting sqref="B7:B12">
    <cfRule type="expression" priority="13" dxfId="0">
      <formula>AND(COUNTBLANK($A7)=0,COUNTBLANK($B7)=1)</formula>
    </cfRule>
  </conditionalFormatting>
  <conditionalFormatting sqref="C7:C12">
    <cfRule type="expression" priority="12" dxfId="0">
      <formula>AND(COUNTBLANK($A7)=0,COUNTBLANK($C7)=1)</formula>
    </cfRule>
  </conditionalFormatting>
  <conditionalFormatting sqref="D7:D12">
    <cfRule type="expression" priority="11" dxfId="0">
      <formula>AND(COUNTBLANK($A7)=0,COUNTBLANK($D7)=1)</formula>
    </cfRule>
  </conditionalFormatting>
  <conditionalFormatting sqref="E7 E9:E12">
    <cfRule type="expression" priority="10" dxfId="0">
      <formula>AND(COUNTBLANK($A7)=0,COUNTBLANK($E7)=1)</formula>
    </cfRule>
  </conditionalFormatting>
  <conditionalFormatting sqref="E8">
    <cfRule type="expression" priority="9" dxfId="0">
      <formula>AND(COUNTBLANK($A8)=0,COUNTBLANK($E8)=1)</formula>
    </cfRule>
  </conditionalFormatting>
  <conditionalFormatting sqref="A13:A14">
    <cfRule type="expression" priority="8" dxfId="0">
      <formula>AND(COUNTBLANK($A13)=0,COUNTBLANK($B13)=1)</formula>
    </cfRule>
  </conditionalFormatting>
  <conditionalFormatting sqref="B13:B14">
    <cfRule type="expression" priority="7" dxfId="0">
      <formula>AND(COUNTBLANK($A13)=0,COUNTBLANK($C13)=1)</formula>
    </cfRule>
  </conditionalFormatting>
  <conditionalFormatting sqref="D13:E14">
    <cfRule type="expression" priority="5" dxfId="0">
      <formula>AND(COUNTBLANK($A13)=0,COUNTBLANK($E13)=1)</formula>
    </cfRule>
  </conditionalFormatting>
  <conditionalFormatting sqref="B15:B21">
    <cfRule type="expression" priority="4" dxfId="0">
      <formula>AND(COUNTBLANK($A15)=0,COUNTBLANK($B15)=1)</formula>
    </cfRule>
  </conditionalFormatting>
  <conditionalFormatting sqref="C13:C21">
    <cfRule type="expression" priority="3" dxfId="0">
      <formula>AND(COUNTBLANK($A13)=0,COUNTBLANK($C13)=1)</formula>
    </cfRule>
  </conditionalFormatting>
  <conditionalFormatting sqref="D15:D21">
    <cfRule type="expression" priority="2" dxfId="0">
      <formula>AND(COUNTBLANK($A15)=0,COUNTBLANK($D15)=1)</formula>
    </cfRule>
  </conditionalFormatting>
  <conditionalFormatting sqref="E15:E21">
    <cfRule type="expression" priority="1" dxfId="0">
      <formula>AND(COUNTBLANK($A15)=0,COUNTBLANK($E15)=1)</formula>
    </cfRule>
  </conditionalFormatting>
  <printOptions horizontalCentered="1"/>
  <pageMargins left="0.2362204724409449" right="0.2362204724409449" top="0.9448818897637796" bottom="0.7480314960629921" header="0" footer="0"/>
  <pageSetup orientation="landscape" paperSize="9" scale="80"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7.xml><?xml version="1.0" encoding="utf-8"?>
<worksheet xmlns="http://schemas.openxmlformats.org/spreadsheetml/2006/main" xmlns:r="http://schemas.openxmlformats.org/officeDocument/2006/relationships">
  <dimension ref="A1:E13"/>
  <sheetViews>
    <sheetView showGridLines="0" zoomScale="90" zoomScaleNormal="90" zoomScalePageLayoutView="60" workbookViewId="0" topLeftCell="A1">
      <selection activeCell="B9" sqref="B9"/>
    </sheetView>
  </sheetViews>
  <sheetFormatPr defaultColWidth="9.140625" defaultRowHeight="15"/>
  <cols>
    <col min="1" max="1" width="28.28125" style="1" customWidth="1"/>
    <col min="2" max="2" width="20.421875" style="1" customWidth="1"/>
    <col min="3" max="3" width="16.57421875" style="1" customWidth="1"/>
    <col min="4" max="4" width="15.8515625" style="1" customWidth="1"/>
    <col min="5" max="5" width="60.8515625" style="1" customWidth="1"/>
    <col min="6" max="16384" width="9.140625" style="1" customWidth="1"/>
  </cols>
  <sheetData>
    <row r="1" spans="1:5" s="96" customFormat="1" ht="16.5">
      <c r="A1" s="986" t="s">
        <v>892</v>
      </c>
      <c r="B1" s="986"/>
      <c r="C1" s="987" t="str">
        <f>[0]!Name</f>
        <v>Институт по физиология на растенията и генетика</v>
      </c>
      <c r="D1" s="987"/>
      <c r="E1" s="987"/>
    </row>
    <row r="2" s="2" customFormat="1" ht="21.75" customHeight="1"/>
    <row r="3" spans="1:5" s="7" customFormat="1" ht="84.75" customHeight="1" thickBot="1">
      <c r="A3" s="866" t="s">
        <v>740</v>
      </c>
      <c r="B3" s="866"/>
      <c r="C3" s="866"/>
      <c r="D3" s="866"/>
      <c r="E3" s="866"/>
    </row>
    <row r="4" spans="1:5" ht="39" customHeight="1" thickBot="1" thickTop="1">
      <c r="A4" s="67" t="s">
        <v>856</v>
      </c>
      <c r="B4" s="68" t="s">
        <v>862</v>
      </c>
      <c r="C4" s="68" t="s">
        <v>441</v>
      </c>
      <c r="D4" s="68" t="s">
        <v>885</v>
      </c>
      <c r="E4" s="98" t="s">
        <v>787</v>
      </c>
    </row>
    <row r="5" spans="1:5" ht="16.5" thickBot="1">
      <c r="A5" s="104" t="s">
        <v>918</v>
      </c>
      <c r="B5" s="105" t="s">
        <v>919</v>
      </c>
      <c r="C5" s="92" t="s">
        <v>920</v>
      </c>
      <c r="D5" s="92" t="s">
        <v>921</v>
      </c>
      <c r="E5" s="97" t="s">
        <v>937</v>
      </c>
    </row>
    <row r="6" spans="1:5" s="491" customFormat="1" ht="15" thickTop="1">
      <c r="A6" s="540" t="s">
        <v>718</v>
      </c>
      <c r="B6" s="541" t="s">
        <v>1076</v>
      </c>
      <c r="C6" s="542">
        <v>41487</v>
      </c>
      <c r="D6" s="543">
        <v>360</v>
      </c>
      <c r="E6" s="544" t="s">
        <v>1077</v>
      </c>
    </row>
    <row r="7" spans="1:5" s="491" customFormat="1" ht="14.25">
      <c r="A7" s="540" t="s">
        <v>81</v>
      </c>
      <c r="B7" s="541" t="s">
        <v>699</v>
      </c>
      <c r="C7" s="542">
        <v>41030</v>
      </c>
      <c r="D7" s="543">
        <v>180</v>
      </c>
      <c r="E7" s="544" t="s">
        <v>700</v>
      </c>
    </row>
    <row r="8" spans="1:5" s="12" customFormat="1" ht="14.25">
      <c r="A8" s="260" t="s">
        <v>982</v>
      </c>
      <c r="B8" s="261" t="s">
        <v>1076</v>
      </c>
      <c r="C8" s="285">
        <v>41487</v>
      </c>
      <c r="D8" s="341">
        <v>360</v>
      </c>
      <c r="E8" s="252" t="s">
        <v>1077</v>
      </c>
    </row>
    <row r="9" spans="1:5" s="12" customFormat="1" ht="14.25">
      <c r="A9" s="262"/>
      <c r="B9" s="263"/>
      <c r="C9" s="285"/>
      <c r="D9" s="342"/>
      <c r="E9" s="255"/>
    </row>
    <row r="10" spans="1:5" s="12" customFormat="1" ht="14.25">
      <c r="A10" s="262"/>
      <c r="B10" s="263"/>
      <c r="C10" s="285"/>
      <c r="D10" s="342"/>
      <c r="E10" s="255"/>
    </row>
    <row r="11" spans="1:5" s="12" customFormat="1" ht="14.25">
      <c r="A11" s="262"/>
      <c r="B11" s="263"/>
      <c r="C11" s="285"/>
      <c r="D11" s="342"/>
      <c r="E11" s="255"/>
    </row>
    <row r="12" spans="1:5" s="12" customFormat="1" ht="15">
      <c r="A12" s="1002" t="s">
        <v>790</v>
      </c>
      <c r="B12" s="1003"/>
      <c r="C12" s="1003"/>
      <c r="D12" s="1003"/>
      <c r="E12" s="1008"/>
    </row>
    <row r="13" spans="1:5" s="12" customFormat="1" ht="14.25">
      <c r="A13" s="264"/>
      <c r="B13" s="264"/>
      <c r="C13" s="264"/>
      <c r="D13" s="264"/>
      <c r="E13" s="264"/>
    </row>
    <row r="14" s="12" customFormat="1" ht="14.25"/>
    <row r="15" s="12" customFormat="1" ht="14.25"/>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sheetData>
  <sheetProtection insertRows="0" deleteRows="0"/>
  <mergeCells count="4">
    <mergeCell ref="A1:B1"/>
    <mergeCell ref="C1:E1"/>
    <mergeCell ref="A3:E3"/>
    <mergeCell ref="A12:E12"/>
  </mergeCells>
  <conditionalFormatting sqref="B8:B11">
    <cfRule type="expression" priority="12" dxfId="0">
      <formula>AND(COUNTBLANK($A8)=0,COUNTBLANK($B8)=1)</formula>
    </cfRule>
  </conditionalFormatting>
  <conditionalFormatting sqref="C8:C11">
    <cfRule type="expression" priority="11" dxfId="0">
      <formula>AND(COUNTBLANK($A8)=0,COUNTBLANK($C8)=1)</formula>
    </cfRule>
  </conditionalFormatting>
  <conditionalFormatting sqref="D8:D11">
    <cfRule type="expression" priority="10" dxfId="0">
      <formula>AND(COUNTBLANK($A8)=0,COUNTBLANK($D8)=1)</formula>
    </cfRule>
  </conditionalFormatting>
  <conditionalFormatting sqref="E8:E11">
    <cfRule type="expression" priority="9" dxfId="0">
      <formula>AND(COUNTBLANK($A8)=0,COUNTBLANK($E8)=1)</formula>
    </cfRule>
  </conditionalFormatting>
  <conditionalFormatting sqref="B6">
    <cfRule type="expression" priority="8" dxfId="0">
      <formula>AND(COUNTBLANK($A6)=0,COUNTBLANK($B6)=1)</formula>
    </cfRule>
  </conditionalFormatting>
  <conditionalFormatting sqref="C6">
    <cfRule type="expression" priority="7" dxfId="0">
      <formula>AND(COUNTBLANK($A6)=0,COUNTBLANK($C6)=1)</formula>
    </cfRule>
  </conditionalFormatting>
  <conditionalFormatting sqref="D6">
    <cfRule type="expression" priority="6" dxfId="0">
      <formula>AND(COUNTBLANK($A6)=0,COUNTBLANK($D6)=1)</formula>
    </cfRule>
  </conditionalFormatting>
  <conditionalFormatting sqref="E6">
    <cfRule type="expression" priority="5" dxfId="0">
      <formula>AND(COUNTBLANK($A6)=0,COUNTBLANK($E6)=1)</formula>
    </cfRule>
  </conditionalFormatting>
  <conditionalFormatting sqref="B7">
    <cfRule type="expression" priority="4" dxfId="0">
      <formula>AND(COUNTBLANK($A7)=0,COUNTBLANK($B7)=1)</formula>
    </cfRule>
  </conditionalFormatting>
  <conditionalFormatting sqref="C7">
    <cfRule type="expression" priority="3" dxfId="0">
      <formula>AND(COUNTBLANK($A7)=0,COUNTBLANK($C7)=1)</formula>
    </cfRule>
  </conditionalFormatting>
  <conditionalFormatting sqref="D7">
    <cfRule type="expression" priority="2" dxfId="0">
      <formula>AND(COUNTBLANK($A7)=0,COUNTBLANK($D7)=1)</formula>
    </cfRule>
  </conditionalFormatting>
  <conditionalFormatting sqref="E7">
    <cfRule type="expression" priority="1" dxfId="0">
      <formula>AND(COUNTBLANK($A7)=0,COUNTBLANK($E7)=1)</formula>
    </cfRule>
  </conditionalFormatting>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8.xml><?xml version="1.0" encoding="utf-8"?>
<worksheet xmlns="http://schemas.openxmlformats.org/spreadsheetml/2006/main" xmlns:r="http://schemas.openxmlformats.org/officeDocument/2006/relationships">
  <dimension ref="A1:G15"/>
  <sheetViews>
    <sheetView showGridLines="0" zoomScale="90" zoomScaleNormal="90" zoomScalePageLayoutView="60" workbookViewId="0" topLeftCell="A1">
      <selection activeCell="G16" sqref="G16"/>
    </sheetView>
  </sheetViews>
  <sheetFormatPr defaultColWidth="9.140625" defaultRowHeight="15"/>
  <cols>
    <col min="1" max="1" width="43.28125" style="1" customWidth="1"/>
    <col min="2" max="2" width="22.140625" style="1" customWidth="1"/>
    <col min="3" max="3" width="18.421875" style="1" customWidth="1"/>
    <col min="4" max="4" width="16.7109375" style="1" customWidth="1"/>
    <col min="5" max="16384" width="9.140625" style="1" customWidth="1"/>
  </cols>
  <sheetData>
    <row r="1" spans="1:7" s="96" customFormat="1" ht="16.5">
      <c r="A1" s="103" t="s">
        <v>892</v>
      </c>
      <c r="B1" s="987" t="str">
        <f>[0]!Name</f>
        <v>Институт по физиология на растенията и генетика</v>
      </c>
      <c r="C1" s="987"/>
      <c r="D1" s="987"/>
      <c r="E1" s="987"/>
      <c r="F1" s="987"/>
      <c r="G1" s="987"/>
    </row>
    <row r="2" s="2" customFormat="1" ht="21.75" customHeight="1"/>
    <row r="3" spans="1:4" s="7" customFormat="1" ht="96" customHeight="1" thickBot="1">
      <c r="A3" s="866" t="s">
        <v>741</v>
      </c>
      <c r="B3" s="866"/>
      <c r="C3" s="866"/>
      <c r="D3" s="866"/>
    </row>
    <row r="4" spans="1:4" ht="39" customHeight="1" thickBot="1" thickTop="1">
      <c r="A4" s="67" t="s">
        <v>788</v>
      </c>
      <c r="B4" s="68" t="s">
        <v>862</v>
      </c>
      <c r="C4" s="68" t="s">
        <v>992</v>
      </c>
      <c r="D4" s="62" t="s">
        <v>885</v>
      </c>
    </row>
    <row r="5" spans="1:4" ht="16.5" thickBot="1">
      <c r="A5" s="104" t="s">
        <v>918</v>
      </c>
      <c r="B5" s="105" t="s">
        <v>919</v>
      </c>
      <c r="C5" s="92" t="s">
        <v>920</v>
      </c>
      <c r="D5" s="93" t="s">
        <v>921</v>
      </c>
    </row>
    <row r="6" spans="1:4" s="491" customFormat="1" ht="15" thickTop="1">
      <c r="A6" s="540" t="s">
        <v>718</v>
      </c>
      <c r="B6" s="541" t="s">
        <v>1076</v>
      </c>
      <c r="C6" s="553" t="s">
        <v>1088</v>
      </c>
      <c r="D6" s="554" t="s">
        <v>1089</v>
      </c>
    </row>
    <row r="7" spans="1:4" s="491" customFormat="1" ht="28.5">
      <c r="A7" s="540" t="s">
        <v>1090</v>
      </c>
      <c r="B7" s="541" t="s">
        <v>1074</v>
      </c>
      <c r="C7" s="553">
        <v>40832</v>
      </c>
      <c r="D7" s="554" t="s">
        <v>442</v>
      </c>
    </row>
    <row r="8" spans="1:4" s="491" customFormat="1" ht="14.25">
      <c r="A8" s="545" t="s">
        <v>262</v>
      </c>
      <c r="B8" s="546" t="s">
        <v>1076</v>
      </c>
      <c r="C8" s="553">
        <v>41122</v>
      </c>
      <c r="D8" s="555" t="s">
        <v>443</v>
      </c>
    </row>
    <row r="9" spans="1:4" s="12" customFormat="1" ht="14.25">
      <c r="A9" s="260"/>
      <c r="B9" s="261"/>
      <c r="C9" s="286"/>
      <c r="D9" s="339"/>
    </row>
    <row r="10" spans="1:4" s="12" customFormat="1" ht="14.25">
      <c r="A10" s="262"/>
      <c r="B10" s="263"/>
      <c r="C10" s="286"/>
      <c r="D10" s="340"/>
    </row>
    <row r="11" spans="1:4" s="12" customFormat="1" ht="14.25">
      <c r="A11" s="262"/>
      <c r="B11" s="263"/>
      <c r="C11" s="286"/>
      <c r="D11" s="340"/>
    </row>
    <row r="12" spans="1:4" s="12" customFormat="1" ht="14.25">
      <c r="A12" s="262"/>
      <c r="B12" s="263"/>
      <c r="C12" s="286"/>
      <c r="D12" s="340"/>
    </row>
    <row r="13" spans="1:4" s="12" customFormat="1" ht="15" customHeight="1" thickBot="1">
      <c r="A13" s="1009" t="s">
        <v>790</v>
      </c>
      <c r="B13" s="1010"/>
      <c r="C13" s="1010"/>
      <c r="D13" s="1011"/>
    </row>
    <row r="14" s="12" customFormat="1" ht="15" thickTop="1"/>
    <row r="15" s="12" customFormat="1" ht="14.25">
      <c r="G15" s="12" t="s">
        <v>1094</v>
      </c>
    </row>
    <row r="16" s="12" customFormat="1" ht="14.25"/>
    <row r="17" s="12" customFormat="1" ht="14.25"/>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sheetData>
  <sheetProtection insertRows="0" deleteRows="0"/>
  <mergeCells count="3">
    <mergeCell ref="A3:D3"/>
    <mergeCell ref="B1:G1"/>
    <mergeCell ref="A13:D13"/>
  </mergeCells>
  <conditionalFormatting sqref="B9:B12">
    <cfRule type="expression" priority="9" dxfId="0">
      <formula>AND(COUNTBLANK($A9)=0,COUNTBLANK($B9)=1)</formula>
    </cfRule>
  </conditionalFormatting>
  <conditionalFormatting sqref="C9:C12">
    <cfRule type="expression" priority="8" dxfId="0">
      <formula>AND(COUNTBLANK($A9)=0,COUNTBLANK($C9)=1)</formula>
    </cfRule>
  </conditionalFormatting>
  <conditionalFormatting sqref="D9:D12">
    <cfRule type="expression" priority="7" dxfId="0">
      <formula>AND(COUNTBLANK($A9)=0,COUNTBLANK($D9)=1)</formula>
    </cfRule>
  </conditionalFormatting>
  <conditionalFormatting sqref="B6">
    <cfRule type="expression" priority="6" dxfId="0">
      <formula>AND(COUNTBLANK($A6)=0,COUNTBLANK($B6)=1)</formula>
    </cfRule>
  </conditionalFormatting>
  <conditionalFormatting sqref="C6">
    <cfRule type="expression" priority="5" dxfId="0">
      <formula>AND(COUNTBLANK($A6)=0,COUNTBLANK($C6)=1)</formula>
    </cfRule>
  </conditionalFormatting>
  <conditionalFormatting sqref="D6">
    <cfRule type="expression" priority="4" dxfId="0">
      <formula>AND(COUNTBLANK($A6)=0,COUNTBLANK($D6)=1)</formula>
    </cfRule>
  </conditionalFormatting>
  <conditionalFormatting sqref="B7:B8">
    <cfRule type="expression" priority="3" dxfId="0">
      <formula>AND(COUNTBLANK($A7)=0,COUNTBLANK($B7)=1)</formula>
    </cfRule>
  </conditionalFormatting>
  <conditionalFormatting sqref="C7:C8">
    <cfRule type="expression" priority="2" dxfId="0">
      <formula>AND(COUNTBLANK($A7)=0,COUNTBLANK($C7)=1)</formula>
    </cfRule>
  </conditionalFormatting>
  <conditionalFormatting sqref="D7:D8">
    <cfRule type="expression" priority="1" dxfId="0">
      <formula>AND(COUNTBLANK($A7)=0,COUNTBLANK($D7)=1)</formula>
    </cfRule>
  </conditionalFormatting>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39.xml><?xml version="1.0" encoding="utf-8"?>
<worksheet xmlns="http://schemas.openxmlformats.org/spreadsheetml/2006/main" xmlns:r="http://schemas.openxmlformats.org/officeDocument/2006/relationships">
  <dimension ref="A1:B16"/>
  <sheetViews>
    <sheetView showGridLines="0" zoomScale="80" zoomScaleNormal="80" zoomScalePageLayoutView="60" workbookViewId="0" topLeftCell="A1">
      <selection activeCell="D14" sqref="D14"/>
    </sheetView>
  </sheetViews>
  <sheetFormatPr defaultColWidth="9.140625" defaultRowHeight="15"/>
  <cols>
    <col min="1" max="1" width="44.8515625" style="1" customWidth="1"/>
    <col min="2" max="2" width="34.7109375" style="1" customWidth="1"/>
    <col min="3" max="3" width="18.421875" style="1" customWidth="1"/>
    <col min="4" max="4" width="16.7109375" style="1" customWidth="1"/>
    <col min="5" max="16384" width="9.140625" style="1" customWidth="1"/>
  </cols>
  <sheetData>
    <row r="1" spans="1:2" s="96" customFormat="1" ht="16.5">
      <c r="A1" s="103" t="s">
        <v>892</v>
      </c>
      <c r="B1" s="298" t="str">
        <f>[0]!Name</f>
        <v>Институт по физиология на растенията и генетика</v>
      </c>
    </row>
    <row r="2" s="2" customFormat="1" ht="21.75" customHeight="1"/>
    <row r="3" spans="1:2" s="7" customFormat="1" ht="51" customHeight="1" thickBot="1">
      <c r="A3" s="866" t="s">
        <v>815</v>
      </c>
      <c r="B3" s="866"/>
    </row>
    <row r="4" spans="1:2" ht="16.5" thickBot="1">
      <c r="A4" s="290" t="s">
        <v>813</v>
      </c>
      <c r="B4" s="291" t="s">
        <v>876</v>
      </c>
    </row>
    <row r="5" spans="1:2" s="12" customFormat="1" ht="15" thickTop="1">
      <c r="A5" s="556" t="s">
        <v>101</v>
      </c>
      <c r="B5" s="541">
        <v>2</v>
      </c>
    </row>
    <row r="6" spans="1:2" s="491" customFormat="1" ht="14.25">
      <c r="A6" s="556" t="s">
        <v>444</v>
      </c>
      <c r="B6" s="541">
        <v>1</v>
      </c>
    </row>
    <row r="7" spans="1:2" s="491" customFormat="1" ht="14.25">
      <c r="A7" s="557" t="s">
        <v>445</v>
      </c>
      <c r="B7" s="546">
        <v>1</v>
      </c>
    </row>
    <row r="8" spans="1:2" s="491" customFormat="1" ht="14.25">
      <c r="A8" s="557" t="s">
        <v>1068</v>
      </c>
      <c r="B8" s="546">
        <v>2</v>
      </c>
    </row>
    <row r="9" spans="1:2" s="491" customFormat="1" ht="14.25">
      <c r="A9" s="557" t="s">
        <v>446</v>
      </c>
      <c r="B9" s="546">
        <v>1</v>
      </c>
    </row>
    <row r="10" spans="1:2" s="12" customFormat="1" ht="14.25">
      <c r="A10" s="262"/>
      <c r="B10" s="343"/>
    </row>
    <row r="11" spans="1:2" s="12" customFormat="1" ht="14.25">
      <c r="A11" s="262"/>
      <c r="B11" s="343"/>
    </row>
    <row r="12" spans="1:2" s="12" customFormat="1" ht="14.25">
      <c r="A12" s="262"/>
      <c r="B12" s="343"/>
    </row>
    <row r="13" spans="1:2" s="12" customFormat="1" ht="14.25">
      <c r="A13" s="262"/>
      <c r="B13" s="343"/>
    </row>
    <row r="14" spans="1:2" s="12" customFormat="1" ht="15" customHeight="1" thickBot="1">
      <c r="A14" s="1009" t="s">
        <v>790</v>
      </c>
      <c r="B14" s="1010"/>
    </row>
    <row r="15" ht="16.5" thickBot="1" thickTop="1"/>
    <row r="16" spans="1:2" ht="16.5" thickBot="1">
      <c r="A16" s="292" t="s">
        <v>817</v>
      </c>
      <c r="B16" s="292">
        <f>SUM(B5:B13)</f>
        <v>7</v>
      </c>
    </row>
    <row r="17" s="12" customFormat="1" ht="15" thickTop="1"/>
    <row r="18" s="12" customFormat="1" ht="14.25"/>
    <row r="19" s="12" customFormat="1" ht="14.25"/>
    <row r="20" s="12" customFormat="1" ht="14.25"/>
    <row r="21" s="12" customFormat="1" ht="14.25"/>
    <row r="22" s="12" customFormat="1" ht="14.25"/>
    <row r="23" s="12" customFormat="1" ht="14.25"/>
    <row r="24" s="12" customFormat="1" ht="14.25"/>
    <row r="25" s="12" customFormat="1" ht="14.25"/>
    <row r="26" s="12" customFormat="1" ht="14.25"/>
    <row r="27" s="12" customFormat="1" ht="14.25"/>
    <row r="28" s="12" customFormat="1" ht="14.25"/>
    <row r="29" s="12" customFormat="1" ht="14.25"/>
    <row r="30" s="12" customFormat="1" ht="14.25"/>
    <row r="31" s="12" customFormat="1" ht="14.25"/>
    <row r="32" s="12" customFormat="1" ht="14.25"/>
    <row r="33" s="12" customFormat="1" ht="14.25"/>
    <row r="34" s="12" customFormat="1" ht="14.25"/>
    <row r="35" s="12" customFormat="1" ht="14.25"/>
    <row r="36" s="12" customFormat="1" ht="14.25"/>
    <row r="37" s="12" customFormat="1" ht="14.25"/>
    <row r="38" s="12" customFormat="1" ht="14.25"/>
    <row r="39" s="12" customFormat="1" ht="14.25"/>
    <row r="40" s="12" customFormat="1" ht="14.25"/>
    <row r="41" s="12" customFormat="1" ht="14.25"/>
    <row r="42" s="12" customFormat="1" ht="14.25"/>
    <row r="43" s="12" customFormat="1" ht="14.25"/>
    <row r="44" s="12" customFormat="1" ht="14.25"/>
    <row r="45" s="12" customFormat="1" ht="14.25"/>
    <row r="46" s="12" customFormat="1" ht="14.25"/>
    <row r="47" s="12" customFormat="1" ht="14.25"/>
    <row r="48" s="12" customFormat="1" ht="14.25"/>
    <row r="49" s="12" customFormat="1" ht="14.25"/>
    <row r="50" s="12" customFormat="1" ht="14.25"/>
    <row r="51" s="12" customFormat="1" ht="14.25"/>
    <row r="52" s="12" customFormat="1" ht="14.25"/>
    <row r="53" s="12" customFormat="1" ht="14.25"/>
    <row r="54" s="12" customFormat="1" ht="14.25"/>
    <row r="55" s="12" customFormat="1" ht="14.25"/>
    <row r="56" s="12" customFormat="1" ht="14.25"/>
    <row r="57" s="12" customFormat="1" ht="14.25"/>
    <row r="58" s="12" customFormat="1" ht="14.25"/>
    <row r="59" s="12" customFormat="1" ht="14.25"/>
    <row r="60" s="12" customFormat="1" ht="14.25"/>
    <row r="61" s="12" customFormat="1" ht="14.25"/>
    <row r="62" s="12" customFormat="1" ht="14.25"/>
    <row r="63" s="12" customFormat="1" ht="14.25"/>
    <row r="64" s="12" customFormat="1" ht="14.25"/>
    <row r="65" s="12" customFormat="1" ht="14.25"/>
    <row r="66" s="12" customFormat="1" ht="14.25"/>
    <row r="67" s="12" customFormat="1" ht="14.25"/>
    <row r="68" s="12" customFormat="1" ht="14.25"/>
    <row r="69" s="12" customFormat="1" ht="14.25"/>
    <row r="70" s="12" customFormat="1" ht="14.25"/>
    <row r="71" s="12" customFormat="1" ht="14.25"/>
    <row r="72" s="12" customFormat="1" ht="14.25"/>
    <row r="73" s="12" customFormat="1" ht="14.25"/>
    <row r="74" s="12" customFormat="1" ht="14.25"/>
    <row r="75" s="12" customFormat="1" ht="14.25"/>
    <row r="76" s="12" customFormat="1" ht="14.25"/>
    <row r="77" s="12" customFormat="1" ht="14.25"/>
    <row r="78" s="12" customFormat="1" ht="14.25"/>
    <row r="79" s="12" customFormat="1" ht="14.25"/>
    <row r="80" s="12" customFormat="1" ht="14.25"/>
    <row r="81" s="12" customFormat="1" ht="14.25"/>
    <row r="82" s="12" customFormat="1" ht="14.25"/>
    <row r="83" s="12" customFormat="1" ht="14.25"/>
    <row r="84" s="12" customFormat="1" ht="14.25"/>
  </sheetData>
  <sheetProtection insertRows="0" deleteRows="0"/>
  <mergeCells count="2">
    <mergeCell ref="A3:B3"/>
    <mergeCell ref="A14:B14"/>
  </mergeCells>
  <printOptions horizontalCentered="1"/>
  <pageMargins left="0.2362204724409449" right="0.2362204724409449" top="0.9448818897637796" bottom="0.7480314960629921" header="0" footer="0"/>
  <pageSetup orientation="landscape" paperSize="9"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4.xml><?xml version="1.0" encoding="utf-8"?>
<worksheet xmlns="http://schemas.openxmlformats.org/spreadsheetml/2006/main" xmlns:r="http://schemas.openxmlformats.org/officeDocument/2006/relationships">
  <dimension ref="A1:AF36"/>
  <sheetViews>
    <sheetView showGridLines="0" zoomScale="75" zoomScaleNormal="75" zoomScaleSheetLayoutView="50" zoomScalePageLayoutView="50" workbookViewId="0" topLeftCell="U25">
      <selection activeCell="AA26" sqref="AA26"/>
    </sheetView>
  </sheetViews>
  <sheetFormatPr defaultColWidth="9.140625" defaultRowHeight="15"/>
  <cols>
    <col min="1" max="1" width="26.28125" style="2" customWidth="1"/>
    <col min="2" max="2" width="12.421875" style="2" customWidth="1"/>
    <col min="3" max="3" width="14.57421875" style="2" customWidth="1"/>
    <col min="4" max="5" width="12.00390625" style="2" customWidth="1"/>
    <col min="6" max="6" width="11.57421875" style="56" customWidth="1"/>
    <col min="7" max="7" width="15.281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1.8515625" style="2" customWidth="1"/>
    <col min="14" max="14" width="10.28125" style="2" customWidth="1"/>
    <col min="15" max="15" width="14.421875" style="2" customWidth="1"/>
    <col min="16" max="16" width="14.57421875" style="2" customWidth="1"/>
    <col min="17" max="17" width="9.8515625" style="2" customWidth="1"/>
    <col min="18" max="18" width="14.00390625" style="2" customWidth="1"/>
    <col min="19" max="19" width="14.5742187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865" t="s">
        <v>892</v>
      </c>
      <c r="B1" s="865"/>
      <c r="C1" s="865"/>
      <c r="D1" s="801" t="str">
        <f>[0]!Name</f>
        <v>Институт по физиология на растенията и генетика</v>
      </c>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row>
    <row r="2" ht="21.75" customHeight="1"/>
    <row r="3" spans="1:31" s="7" customFormat="1" ht="187.5" customHeight="1">
      <c r="A3" s="866" t="s">
        <v>60</v>
      </c>
      <c r="B3" s="866"/>
      <c r="C3" s="866"/>
      <c r="D3" s="866"/>
      <c r="E3" s="866"/>
      <c r="F3" s="866"/>
      <c r="G3" s="866"/>
      <c r="H3" s="866"/>
      <c r="I3" s="866"/>
      <c r="J3" s="866"/>
      <c r="K3" s="866"/>
      <c r="L3" s="866"/>
      <c r="M3" s="866"/>
      <c r="N3" s="866"/>
      <c r="O3" s="866"/>
      <c r="P3" s="866"/>
      <c r="Q3" s="866"/>
      <c r="R3" s="866"/>
      <c r="S3" s="866"/>
      <c r="T3" s="866"/>
      <c r="U3" s="866"/>
      <c r="V3" s="866"/>
      <c r="W3" s="866"/>
      <c r="X3" s="50"/>
      <c r="Y3" s="50"/>
      <c r="Z3" s="50"/>
      <c r="AA3" s="50"/>
      <c r="AB3" s="50"/>
      <c r="AC3" s="50"/>
      <c r="AD3" s="50"/>
      <c r="AE3" s="50"/>
    </row>
    <row r="5" spans="1:23" s="46" customFormat="1" ht="23.25" customHeight="1">
      <c r="A5" s="867" t="s">
        <v>891</v>
      </c>
      <c r="B5" s="867"/>
      <c r="C5" s="867"/>
      <c r="D5" s="867"/>
      <c r="E5" s="57">
        <f>COUNTA(A12:A35)</f>
        <v>21</v>
      </c>
      <c r="G5" s="867"/>
      <c r="H5" s="867"/>
      <c r="I5" s="867"/>
      <c r="J5" s="414"/>
      <c r="L5" s="868" t="s">
        <v>1108</v>
      </c>
      <c r="M5" s="868"/>
      <c r="N5" s="868"/>
      <c r="O5" s="868"/>
      <c r="P5" s="869">
        <f>SUM(X12:X35)</f>
        <v>0</v>
      </c>
      <c r="Q5" s="869"/>
      <c r="S5" s="867" t="s">
        <v>1109</v>
      </c>
      <c r="T5" s="867"/>
      <c r="U5" s="867"/>
      <c r="V5" s="867"/>
      <c r="W5" s="413">
        <f>SUM(Z12:Z35)</f>
        <v>0</v>
      </c>
    </row>
    <row r="6" s="46" customFormat="1" ht="15.75" thickBot="1">
      <c r="F6" s="47"/>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03" customFormat="1" ht="65.25" thickBot="1" thickTop="1">
      <c r="A12" s="588" t="s">
        <v>110</v>
      </c>
      <c r="B12" s="589"/>
      <c r="C12" s="374" t="s">
        <v>111</v>
      </c>
      <c r="D12" s="587">
        <v>2008</v>
      </c>
      <c r="E12" s="587">
        <v>2008</v>
      </c>
      <c r="F12" s="587" t="s">
        <v>112</v>
      </c>
      <c r="G12" s="587" t="s">
        <v>1002</v>
      </c>
      <c r="H12" s="587" t="s">
        <v>684</v>
      </c>
      <c r="I12" s="587" t="s">
        <v>179</v>
      </c>
      <c r="J12" s="591" t="s">
        <v>180</v>
      </c>
      <c r="K12" s="587">
        <v>2008</v>
      </c>
      <c r="L12" s="587">
        <v>2012</v>
      </c>
      <c r="M12" s="587" t="s">
        <v>932</v>
      </c>
      <c r="N12" s="592"/>
      <c r="O12" s="593"/>
      <c r="P12" s="594">
        <v>148500</v>
      </c>
      <c r="Q12" s="592"/>
      <c r="R12" s="593"/>
      <c r="S12" s="594">
        <v>135921</v>
      </c>
      <c r="T12" s="592"/>
      <c r="U12" s="593"/>
      <c r="V12" s="590">
        <v>93318</v>
      </c>
      <c r="W12" s="383">
        <v>0</v>
      </c>
      <c r="X12" s="598" t="s">
        <v>204</v>
      </c>
      <c r="Y12" s="599" t="s">
        <v>203</v>
      </c>
      <c r="Z12" s="598"/>
      <c r="AA12" s="599"/>
      <c r="AB12" s="589" t="s">
        <v>305</v>
      </c>
      <c r="AC12" s="591" t="s">
        <v>181</v>
      </c>
      <c r="AD12" s="595">
        <v>13</v>
      </c>
      <c r="AE12" s="596">
        <v>5</v>
      </c>
      <c r="AF12" s="597">
        <v>3</v>
      </c>
    </row>
    <row r="13" spans="1:32" s="49" customFormat="1" ht="52.5" thickBot="1" thickTop="1">
      <c r="A13" s="588" t="s">
        <v>182</v>
      </c>
      <c r="B13" s="589"/>
      <c r="C13" s="374" t="s">
        <v>183</v>
      </c>
      <c r="D13" s="587">
        <v>2008</v>
      </c>
      <c r="E13" s="587">
        <v>2008</v>
      </c>
      <c r="F13" s="587" t="s">
        <v>184</v>
      </c>
      <c r="G13" s="587" t="s">
        <v>1002</v>
      </c>
      <c r="H13" s="587" t="s">
        <v>185</v>
      </c>
      <c r="I13" s="587" t="s">
        <v>186</v>
      </c>
      <c r="J13" s="591" t="s">
        <v>187</v>
      </c>
      <c r="K13" s="587">
        <v>2008</v>
      </c>
      <c r="L13" s="587">
        <v>2012</v>
      </c>
      <c r="M13" s="587" t="s">
        <v>932</v>
      </c>
      <c r="N13" s="592"/>
      <c r="O13" s="593"/>
      <c r="P13" s="594">
        <v>187500</v>
      </c>
      <c r="Q13" s="592"/>
      <c r="R13" s="593"/>
      <c r="S13" s="594">
        <v>155344</v>
      </c>
      <c r="T13" s="592"/>
      <c r="U13" s="593"/>
      <c r="V13" s="590">
        <v>79875</v>
      </c>
      <c r="W13" s="383">
        <v>0</v>
      </c>
      <c r="X13" s="598" t="s">
        <v>200</v>
      </c>
      <c r="Y13" s="599" t="s">
        <v>201</v>
      </c>
      <c r="Z13" s="598"/>
      <c r="AA13" s="599"/>
      <c r="AB13" s="589" t="s">
        <v>305</v>
      </c>
      <c r="AC13" s="591" t="s">
        <v>181</v>
      </c>
      <c r="AD13" s="595">
        <v>16</v>
      </c>
      <c r="AE13" s="596">
        <v>1</v>
      </c>
      <c r="AF13" s="597">
        <v>1</v>
      </c>
    </row>
    <row r="14" spans="1:32" s="49" customFormat="1" ht="144.75" customHeight="1" thickBot="1" thickTop="1">
      <c r="A14" s="588" t="s">
        <v>188</v>
      </c>
      <c r="B14" s="589"/>
      <c r="C14" s="374" t="s">
        <v>183</v>
      </c>
      <c r="D14" s="587">
        <v>2008</v>
      </c>
      <c r="E14" s="587">
        <v>2008</v>
      </c>
      <c r="F14" s="587" t="s">
        <v>189</v>
      </c>
      <c r="G14" s="587" t="s">
        <v>1003</v>
      </c>
      <c r="H14" s="587" t="s">
        <v>8</v>
      </c>
      <c r="I14" s="587" t="s">
        <v>658</v>
      </c>
      <c r="J14" s="591" t="s">
        <v>190</v>
      </c>
      <c r="K14" s="587">
        <v>2008</v>
      </c>
      <c r="L14" s="587">
        <v>2012</v>
      </c>
      <c r="M14" s="587" t="s">
        <v>932</v>
      </c>
      <c r="N14" s="592"/>
      <c r="O14" s="593"/>
      <c r="P14" s="594">
        <v>240000</v>
      </c>
      <c r="Q14" s="592"/>
      <c r="R14" s="593"/>
      <c r="S14" s="594">
        <v>240000</v>
      </c>
      <c r="T14" s="592"/>
      <c r="U14" s="593"/>
      <c r="V14" s="590">
        <v>8400</v>
      </c>
      <c r="W14" s="383">
        <v>0</v>
      </c>
      <c r="X14" s="598"/>
      <c r="Y14" s="599"/>
      <c r="Z14" s="598"/>
      <c r="AA14" s="599"/>
      <c r="AB14" s="589" t="s">
        <v>305</v>
      </c>
      <c r="AC14" s="591" t="s">
        <v>191</v>
      </c>
      <c r="AD14" s="595">
        <v>14</v>
      </c>
      <c r="AE14" s="596"/>
      <c r="AF14" s="597"/>
    </row>
    <row r="15" spans="1:32" s="49" customFormat="1" ht="90.75" thickBot="1" thickTop="1">
      <c r="A15" s="588" t="s">
        <v>296</v>
      </c>
      <c r="B15" s="589" t="s">
        <v>297</v>
      </c>
      <c r="C15" s="374" t="s">
        <v>183</v>
      </c>
      <c r="D15" s="587">
        <v>2010</v>
      </c>
      <c r="E15" s="587">
        <v>2010</v>
      </c>
      <c r="F15" s="587" t="s">
        <v>9</v>
      </c>
      <c r="G15" s="587" t="s">
        <v>298</v>
      </c>
      <c r="H15" s="587" t="s">
        <v>299</v>
      </c>
      <c r="I15" s="587" t="s">
        <v>300</v>
      </c>
      <c r="J15" s="591" t="s">
        <v>301</v>
      </c>
      <c r="K15" s="587" t="s">
        <v>302</v>
      </c>
      <c r="L15" s="587" t="s">
        <v>303</v>
      </c>
      <c r="M15" s="587" t="s">
        <v>304</v>
      </c>
      <c r="N15" s="592"/>
      <c r="O15" s="593"/>
      <c r="P15" s="594">
        <v>450000</v>
      </c>
      <c r="Q15" s="592"/>
      <c r="R15" s="593"/>
      <c r="S15" s="594">
        <v>148500</v>
      </c>
      <c r="T15" s="592"/>
      <c r="U15" s="593"/>
      <c r="V15" s="590">
        <v>74250</v>
      </c>
      <c r="W15" s="383">
        <v>0</v>
      </c>
      <c r="X15" s="598"/>
      <c r="Y15" s="599"/>
      <c r="Z15" s="598"/>
      <c r="AA15" s="599"/>
      <c r="AB15" s="589" t="s">
        <v>305</v>
      </c>
      <c r="AC15" s="591" t="s">
        <v>306</v>
      </c>
      <c r="AD15" s="595">
        <v>3</v>
      </c>
      <c r="AE15" s="596">
        <v>1</v>
      </c>
      <c r="AF15" s="597">
        <v>0</v>
      </c>
    </row>
    <row r="16" spans="1:32" s="49" customFormat="1" ht="78" thickBot="1" thickTop="1">
      <c r="A16" s="588" t="s">
        <v>307</v>
      </c>
      <c r="B16" s="589" t="s">
        <v>297</v>
      </c>
      <c r="C16" s="374" t="s">
        <v>308</v>
      </c>
      <c r="D16" s="587">
        <v>2009</v>
      </c>
      <c r="E16" s="587">
        <v>2011</v>
      </c>
      <c r="F16" s="587" t="s">
        <v>10</v>
      </c>
      <c r="G16" s="587" t="s">
        <v>219</v>
      </c>
      <c r="H16" s="587" t="s">
        <v>703</v>
      </c>
      <c r="I16" s="587" t="s">
        <v>309</v>
      </c>
      <c r="J16" s="591">
        <v>2011</v>
      </c>
      <c r="K16" s="587">
        <v>2011</v>
      </c>
      <c r="L16" s="587">
        <v>2013</v>
      </c>
      <c r="M16" s="587" t="s">
        <v>310</v>
      </c>
      <c r="N16" s="592"/>
      <c r="O16" s="593"/>
      <c r="P16" s="594">
        <v>10890</v>
      </c>
      <c r="Q16" s="592"/>
      <c r="R16" s="593"/>
      <c r="S16" s="594">
        <v>10890</v>
      </c>
      <c r="T16" s="592"/>
      <c r="U16" s="593"/>
      <c r="V16" s="590">
        <v>10890</v>
      </c>
      <c r="W16" s="383">
        <v>0</v>
      </c>
      <c r="X16" s="598"/>
      <c r="Y16" s="599"/>
      <c r="Z16" s="598"/>
      <c r="AA16" s="599"/>
      <c r="AB16" s="589" t="s">
        <v>305</v>
      </c>
      <c r="AC16" s="591" t="s">
        <v>311</v>
      </c>
      <c r="AD16" s="595">
        <v>6</v>
      </c>
      <c r="AE16" s="596">
        <v>2</v>
      </c>
      <c r="AF16" s="597">
        <v>1</v>
      </c>
    </row>
    <row r="17" spans="1:32" s="403" customFormat="1" ht="52.5" thickBot="1" thickTop="1">
      <c r="A17" s="588" t="s">
        <v>312</v>
      </c>
      <c r="B17" s="589"/>
      <c r="C17" s="374" t="s">
        <v>11</v>
      </c>
      <c r="D17" s="587">
        <v>2008</v>
      </c>
      <c r="E17" s="587">
        <v>2008</v>
      </c>
      <c r="F17" s="587" t="s">
        <v>313</v>
      </c>
      <c r="G17" s="587" t="s">
        <v>1002</v>
      </c>
      <c r="H17" s="587" t="s">
        <v>314</v>
      </c>
      <c r="I17" s="587" t="s">
        <v>315</v>
      </c>
      <c r="J17" s="591" t="s">
        <v>316</v>
      </c>
      <c r="K17" s="587">
        <v>2008</v>
      </c>
      <c r="L17" s="587">
        <v>2012</v>
      </c>
      <c r="M17" s="587" t="s">
        <v>932</v>
      </c>
      <c r="N17" s="592"/>
      <c r="O17" s="593"/>
      <c r="P17" s="594">
        <v>400000</v>
      </c>
      <c r="Q17" s="592"/>
      <c r="R17" s="593"/>
      <c r="S17" s="594">
        <v>300000</v>
      </c>
      <c r="T17" s="592"/>
      <c r="U17" s="593"/>
      <c r="V17" s="590">
        <v>300000</v>
      </c>
      <c r="W17" s="383">
        <v>0</v>
      </c>
      <c r="X17" s="598"/>
      <c r="Y17" s="599"/>
      <c r="Z17" s="598"/>
      <c r="AA17" s="599"/>
      <c r="AB17" s="589" t="s">
        <v>305</v>
      </c>
      <c r="AC17" s="591"/>
      <c r="AD17" s="595">
        <v>5</v>
      </c>
      <c r="AE17" s="596">
        <v>1</v>
      </c>
      <c r="AF17" s="597">
        <v>2</v>
      </c>
    </row>
    <row r="18" spans="1:32" s="403" customFormat="1" ht="65.25" thickBot="1" thickTop="1">
      <c r="A18" s="588" t="s">
        <v>319</v>
      </c>
      <c r="B18" s="589"/>
      <c r="C18" s="374" t="s">
        <v>320</v>
      </c>
      <c r="D18" s="587">
        <v>2008</v>
      </c>
      <c r="E18" s="587">
        <v>2008</v>
      </c>
      <c r="F18" s="587" t="s">
        <v>321</v>
      </c>
      <c r="G18" s="587" t="s">
        <v>1003</v>
      </c>
      <c r="H18" s="587" t="s">
        <v>322</v>
      </c>
      <c r="I18" s="587" t="s">
        <v>323</v>
      </c>
      <c r="J18" s="591" t="s">
        <v>324</v>
      </c>
      <c r="K18" s="587">
        <v>2009</v>
      </c>
      <c r="L18" s="587">
        <v>2013</v>
      </c>
      <c r="M18" s="587" t="s">
        <v>873</v>
      </c>
      <c r="N18" s="592"/>
      <c r="O18" s="593"/>
      <c r="P18" s="594">
        <v>295500</v>
      </c>
      <c r="Q18" s="592"/>
      <c r="R18" s="593"/>
      <c r="S18" s="594">
        <v>98500</v>
      </c>
      <c r="T18" s="592"/>
      <c r="U18" s="593"/>
      <c r="V18" s="590">
        <v>98500</v>
      </c>
      <c r="W18" s="383">
        <v>0</v>
      </c>
      <c r="X18" s="598" t="s">
        <v>297</v>
      </c>
      <c r="Y18" s="599" t="s">
        <v>297</v>
      </c>
      <c r="Z18" s="598" t="s">
        <v>297</v>
      </c>
      <c r="AA18" s="599" t="s">
        <v>297</v>
      </c>
      <c r="AB18" s="589" t="s">
        <v>305</v>
      </c>
      <c r="AC18" s="591" t="s">
        <v>306</v>
      </c>
      <c r="AD18" s="595">
        <v>7</v>
      </c>
      <c r="AE18" s="596" t="s">
        <v>297</v>
      </c>
      <c r="AF18" s="597">
        <v>2</v>
      </c>
    </row>
    <row r="19" spans="1:32" ht="40.5" thickBot="1" thickTop="1">
      <c r="A19" s="588" t="s">
        <v>742</v>
      </c>
      <c r="B19" s="589"/>
      <c r="C19" s="374" t="s">
        <v>746</v>
      </c>
      <c r="D19" s="587">
        <v>2011</v>
      </c>
      <c r="E19" s="587">
        <v>2011</v>
      </c>
      <c r="F19" s="587" t="s">
        <v>743</v>
      </c>
      <c r="G19" s="587" t="s">
        <v>1002</v>
      </c>
      <c r="H19" s="587" t="s">
        <v>744</v>
      </c>
      <c r="I19" s="587" t="s">
        <v>745</v>
      </c>
      <c r="J19" s="591"/>
      <c r="K19" s="587">
        <v>2011</v>
      </c>
      <c r="L19" s="587">
        <v>2013</v>
      </c>
      <c r="M19" s="587" t="s">
        <v>873</v>
      </c>
      <c r="N19" s="592"/>
      <c r="O19" s="593"/>
      <c r="P19" s="594">
        <v>50600</v>
      </c>
      <c r="Q19" s="592"/>
      <c r="R19" s="593"/>
      <c r="S19" s="594">
        <v>50600</v>
      </c>
      <c r="T19" s="592"/>
      <c r="U19" s="593"/>
      <c r="V19" s="590">
        <v>50600</v>
      </c>
      <c r="W19" s="383">
        <v>0</v>
      </c>
      <c r="X19" s="598" t="s">
        <v>297</v>
      </c>
      <c r="Y19" s="599" t="s">
        <v>297</v>
      </c>
      <c r="Z19" s="598" t="s">
        <v>297</v>
      </c>
      <c r="AA19" s="599" t="s">
        <v>297</v>
      </c>
      <c r="AB19" s="589" t="s">
        <v>305</v>
      </c>
      <c r="AC19" s="591" t="s">
        <v>311</v>
      </c>
      <c r="AD19" s="595">
        <v>6</v>
      </c>
      <c r="AE19" s="596" t="s">
        <v>297</v>
      </c>
      <c r="AF19" s="597">
        <v>1</v>
      </c>
    </row>
    <row r="20" spans="1:32" s="403" customFormat="1" ht="129" customHeight="1" thickBot="1" thickTop="1">
      <c r="A20" s="588" t="s">
        <v>747</v>
      </c>
      <c r="B20" s="589"/>
      <c r="C20" s="374" t="s">
        <v>748</v>
      </c>
      <c r="D20" s="587">
        <v>2011</v>
      </c>
      <c r="E20" s="587">
        <v>2012</v>
      </c>
      <c r="F20" s="587" t="s">
        <v>749</v>
      </c>
      <c r="G20" s="587" t="s">
        <v>1002</v>
      </c>
      <c r="H20" s="587" t="s">
        <v>750</v>
      </c>
      <c r="I20" s="587" t="s">
        <v>751</v>
      </c>
      <c r="J20" s="591" t="s">
        <v>752</v>
      </c>
      <c r="K20" s="587" t="s">
        <v>753</v>
      </c>
      <c r="L20" s="587">
        <v>2012</v>
      </c>
      <c r="M20" s="587" t="s">
        <v>873</v>
      </c>
      <c r="N20" s="592"/>
      <c r="O20" s="593"/>
      <c r="P20" s="594">
        <v>10890</v>
      </c>
      <c r="Q20" s="592"/>
      <c r="R20" s="593"/>
      <c r="S20" s="594">
        <v>10890</v>
      </c>
      <c r="T20" s="592"/>
      <c r="U20" s="593"/>
      <c r="V20" s="590">
        <v>10890</v>
      </c>
      <c r="W20" s="383">
        <v>0</v>
      </c>
      <c r="X20" s="598"/>
      <c r="Y20" s="599"/>
      <c r="Z20" s="598"/>
      <c r="AA20" s="599"/>
      <c r="AB20" s="589" t="s">
        <v>305</v>
      </c>
      <c r="AC20" s="591" t="s">
        <v>181</v>
      </c>
      <c r="AD20" s="595">
        <v>4</v>
      </c>
      <c r="AE20" s="596">
        <v>1</v>
      </c>
      <c r="AF20" s="597">
        <v>1</v>
      </c>
    </row>
    <row r="21" spans="1:32" ht="78.75" thickBot="1" thickTop="1">
      <c r="A21" s="588" t="s">
        <v>754</v>
      </c>
      <c r="B21" s="589"/>
      <c r="C21" s="374" t="s">
        <v>587</v>
      </c>
      <c r="D21" s="587">
        <v>2009</v>
      </c>
      <c r="E21" s="587">
        <v>2012</v>
      </c>
      <c r="F21" s="587" t="s">
        <v>755</v>
      </c>
      <c r="G21" s="587" t="s">
        <v>1003</v>
      </c>
      <c r="H21" s="587" t="s">
        <v>756</v>
      </c>
      <c r="I21" s="587" t="s">
        <v>757</v>
      </c>
      <c r="J21" s="591" t="s">
        <v>758</v>
      </c>
      <c r="K21" s="587">
        <v>2009</v>
      </c>
      <c r="L21" s="587" t="s">
        <v>734</v>
      </c>
      <c r="M21" s="587" t="s">
        <v>873</v>
      </c>
      <c r="N21" s="592"/>
      <c r="O21" s="593"/>
      <c r="P21" s="594">
        <v>271000</v>
      </c>
      <c r="Q21" s="592"/>
      <c r="R21" s="593"/>
      <c r="S21" s="594">
        <v>271000</v>
      </c>
      <c r="T21" s="592"/>
      <c r="U21" s="593"/>
      <c r="V21" s="590">
        <v>23250</v>
      </c>
      <c r="W21" s="383">
        <v>0</v>
      </c>
      <c r="X21" s="598"/>
      <c r="Y21" s="599"/>
      <c r="Z21" s="598"/>
      <c r="AA21" s="599"/>
      <c r="AB21" s="589" t="s">
        <v>305</v>
      </c>
      <c r="AC21" s="591" t="s">
        <v>306</v>
      </c>
      <c r="AD21" s="595">
        <v>2</v>
      </c>
      <c r="AE21" s="596">
        <v>1</v>
      </c>
      <c r="AF21" s="597">
        <v>1</v>
      </c>
    </row>
    <row r="22" spans="1:32" s="403" customFormat="1" ht="90.75" thickBot="1" thickTop="1">
      <c r="A22" s="588" t="s">
        <v>318</v>
      </c>
      <c r="B22" s="589"/>
      <c r="C22" s="374" t="s">
        <v>183</v>
      </c>
      <c r="D22" s="587">
        <v>2011</v>
      </c>
      <c r="E22" s="587">
        <v>2011</v>
      </c>
      <c r="F22" s="587" t="s">
        <v>317</v>
      </c>
      <c r="G22" s="587" t="s">
        <v>1002</v>
      </c>
      <c r="H22" s="587" t="s">
        <v>469</v>
      </c>
      <c r="I22" s="587" t="s">
        <v>470</v>
      </c>
      <c r="J22" s="591" t="s">
        <v>471</v>
      </c>
      <c r="K22" s="587">
        <v>2011</v>
      </c>
      <c r="L22" s="587">
        <v>2014</v>
      </c>
      <c r="M22" s="587" t="s">
        <v>873</v>
      </c>
      <c r="N22" s="592"/>
      <c r="O22" s="593"/>
      <c r="P22" s="594" t="s">
        <v>144</v>
      </c>
      <c r="Q22" s="592"/>
      <c r="R22" s="593"/>
      <c r="S22" s="594" t="s">
        <v>144</v>
      </c>
      <c r="T22" s="592"/>
      <c r="U22" s="593"/>
      <c r="V22" s="590" t="s">
        <v>144</v>
      </c>
      <c r="W22" s="383" t="s">
        <v>12</v>
      </c>
      <c r="X22" s="598"/>
      <c r="Y22" s="599"/>
      <c r="Z22" s="598"/>
      <c r="AA22" s="599"/>
      <c r="AB22" s="589" t="s">
        <v>305</v>
      </c>
      <c r="AC22" s="591" t="s">
        <v>181</v>
      </c>
      <c r="AD22" s="595">
        <v>13</v>
      </c>
      <c r="AE22" s="596">
        <v>9</v>
      </c>
      <c r="AF22" s="597">
        <v>5</v>
      </c>
    </row>
    <row r="23" spans="1:32" s="49" customFormat="1" ht="140.25" thickBot="1" thickTop="1">
      <c r="A23" s="588" t="s">
        <v>472</v>
      </c>
      <c r="B23" s="589"/>
      <c r="C23" s="374" t="s">
        <v>183</v>
      </c>
      <c r="D23" s="587">
        <v>2011</v>
      </c>
      <c r="E23" s="587">
        <v>2011</v>
      </c>
      <c r="F23" s="587" t="s">
        <v>473</v>
      </c>
      <c r="G23" s="587" t="s">
        <v>1002</v>
      </c>
      <c r="H23" s="587" t="s">
        <v>474</v>
      </c>
      <c r="I23" s="587" t="s">
        <v>475</v>
      </c>
      <c r="J23" s="591" t="s">
        <v>476</v>
      </c>
      <c r="K23" s="587">
        <v>2011</v>
      </c>
      <c r="L23" s="587">
        <v>2014</v>
      </c>
      <c r="M23" s="587" t="s">
        <v>873</v>
      </c>
      <c r="N23" s="592"/>
      <c r="O23" s="593"/>
      <c r="P23" s="594">
        <v>44073</v>
      </c>
      <c r="Q23" s="592"/>
      <c r="R23" s="593"/>
      <c r="S23" s="594">
        <v>44073</v>
      </c>
      <c r="T23" s="592"/>
      <c r="U23" s="593"/>
      <c r="V23" s="590">
        <v>44073</v>
      </c>
      <c r="W23" s="383">
        <v>0</v>
      </c>
      <c r="X23" s="598"/>
      <c r="Y23" s="599"/>
      <c r="Z23" s="598"/>
      <c r="AA23" s="599"/>
      <c r="AB23" s="589" t="s">
        <v>305</v>
      </c>
      <c r="AC23" s="591" t="s">
        <v>181</v>
      </c>
      <c r="AD23" s="595">
        <v>2</v>
      </c>
      <c r="AE23" s="596">
        <v>2</v>
      </c>
      <c r="AF23" s="597"/>
    </row>
    <row r="24" spans="1:32" s="403" customFormat="1" ht="232.5" customHeight="1" thickBot="1" thickTop="1">
      <c r="A24" s="588" t="s">
        <v>586</v>
      </c>
      <c r="B24" s="589"/>
      <c r="C24" s="374" t="s">
        <v>587</v>
      </c>
      <c r="D24" s="587">
        <v>2009</v>
      </c>
      <c r="E24" s="587">
        <v>2009</v>
      </c>
      <c r="F24" s="587" t="s">
        <v>588</v>
      </c>
      <c r="G24" s="587" t="s">
        <v>298</v>
      </c>
      <c r="H24" s="587" t="s">
        <v>589</v>
      </c>
      <c r="I24" s="587" t="s">
        <v>590</v>
      </c>
      <c r="J24" s="591" t="s">
        <v>591</v>
      </c>
      <c r="K24" s="587">
        <v>2009</v>
      </c>
      <c r="L24" s="587">
        <v>2012</v>
      </c>
      <c r="M24" s="587" t="s">
        <v>932</v>
      </c>
      <c r="N24" s="592"/>
      <c r="O24" s="593"/>
      <c r="P24" s="594">
        <v>135000</v>
      </c>
      <c r="Q24" s="592"/>
      <c r="R24" s="593"/>
      <c r="S24" s="594">
        <v>18000</v>
      </c>
      <c r="T24" s="592"/>
      <c r="U24" s="593"/>
      <c r="V24" s="590">
        <v>18000</v>
      </c>
      <c r="W24" s="383">
        <v>0</v>
      </c>
      <c r="X24" s="598"/>
      <c r="Y24" s="599"/>
      <c r="Z24" s="598"/>
      <c r="AA24" s="599"/>
      <c r="AB24" s="589" t="s">
        <v>305</v>
      </c>
      <c r="AC24" s="591" t="s">
        <v>181</v>
      </c>
      <c r="AD24" s="595">
        <v>3</v>
      </c>
      <c r="AE24" s="596">
        <v>1</v>
      </c>
      <c r="AF24" s="597">
        <v>0</v>
      </c>
    </row>
    <row r="25" spans="1:32" s="49" customFormat="1" ht="261.75" customHeight="1" thickBot="1" thickTop="1">
      <c r="A25" s="588" t="s">
        <v>592</v>
      </c>
      <c r="B25" s="589"/>
      <c r="C25" s="374" t="s">
        <v>587</v>
      </c>
      <c r="D25" s="587">
        <v>2008</v>
      </c>
      <c r="E25" s="587">
        <v>2008</v>
      </c>
      <c r="F25" s="587" t="s">
        <v>593</v>
      </c>
      <c r="G25" s="587" t="s">
        <v>1002</v>
      </c>
      <c r="H25" s="587" t="s">
        <v>594</v>
      </c>
      <c r="I25" s="587" t="s">
        <v>595</v>
      </c>
      <c r="J25" s="591" t="s">
        <v>596</v>
      </c>
      <c r="K25" s="587">
        <v>2008</v>
      </c>
      <c r="L25" s="587">
        <v>2012</v>
      </c>
      <c r="M25" s="587" t="s">
        <v>932</v>
      </c>
      <c r="N25" s="592"/>
      <c r="O25" s="593"/>
      <c r="P25" s="594" t="s">
        <v>597</v>
      </c>
      <c r="Q25" s="592"/>
      <c r="R25" s="593"/>
      <c r="S25" s="594" t="s">
        <v>597</v>
      </c>
      <c r="T25" s="592"/>
      <c r="U25" s="593"/>
      <c r="V25" s="590" t="s">
        <v>597</v>
      </c>
      <c r="W25" s="383">
        <v>0</v>
      </c>
      <c r="X25" s="598"/>
      <c r="Y25" s="599"/>
      <c r="Z25" s="598"/>
      <c r="AA25" s="599"/>
      <c r="AB25" s="589" t="s">
        <v>305</v>
      </c>
      <c r="AC25" s="591" t="s">
        <v>181</v>
      </c>
      <c r="AD25" s="595">
        <v>9</v>
      </c>
      <c r="AE25" s="596">
        <v>2</v>
      </c>
      <c r="AF25" s="597">
        <v>2</v>
      </c>
    </row>
    <row r="26" spans="1:32" ht="97.5" customHeight="1" thickBot="1" thickTop="1">
      <c r="A26" s="588" t="s">
        <v>599</v>
      </c>
      <c r="B26" s="589"/>
      <c r="C26" s="374" t="s">
        <v>587</v>
      </c>
      <c r="D26" s="587">
        <v>2009</v>
      </c>
      <c r="E26" s="587">
        <v>2009</v>
      </c>
      <c r="F26" s="587" t="s">
        <v>600</v>
      </c>
      <c r="G26" s="587" t="s">
        <v>1002</v>
      </c>
      <c r="H26" s="587" t="s">
        <v>601</v>
      </c>
      <c r="I26" s="587" t="s">
        <v>602</v>
      </c>
      <c r="J26" s="591" t="s">
        <v>603</v>
      </c>
      <c r="K26" s="587">
        <v>2010</v>
      </c>
      <c r="L26" s="587">
        <v>2012</v>
      </c>
      <c r="M26" s="587" t="s">
        <v>873</v>
      </c>
      <c r="N26" s="592"/>
      <c r="O26" s="593"/>
      <c r="P26" s="594">
        <v>56000</v>
      </c>
      <c r="Q26" s="592"/>
      <c r="R26" s="593"/>
      <c r="S26" s="594">
        <v>42560</v>
      </c>
      <c r="T26" s="592"/>
      <c r="U26" s="593"/>
      <c r="V26" s="590">
        <v>35840</v>
      </c>
      <c r="W26" s="383">
        <v>17920</v>
      </c>
      <c r="X26" s="598"/>
      <c r="Y26" s="599"/>
      <c r="Z26" s="598"/>
      <c r="AA26" s="599"/>
      <c r="AB26" s="589" t="s">
        <v>305</v>
      </c>
      <c r="AC26" s="591" t="s">
        <v>181</v>
      </c>
      <c r="AD26" s="595">
        <v>3</v>
      </c>
      <c r="AE26" s="596">
        <v>2</v>
      </c>
      <c r="AF26" s="597">
        <v>1</v>
      </c>
    </row>
    <row r="27" spans="1:32" ht="191.25" customHeight="1" thickBot="1" thickTop="1">
      <c r="A27" s="588" t="s">
        <v>604</v>
      </c>
      <c r="B27" s="589"/>
      <c r="C27" s="374" t="s">
        <v>587</v>
      </c>
      <c r="D27" s="587">
        <v>2009</v>
      </c>
      <c r="E27" s="587"/>
      <c r="F27" s="587"/>
      <c r="G27" s="587" t="s">
        <v>1003</v>
      </c>
      <c r="H27" s="587" t="s">
        <v>605</v>
      </c>
      <c r="I27" s="587" t="s">
        <v>606</v>
      </c>
      <c r="J27" s="591"/>
      <c r="K27" s="587">
        <v>2009</v>
      </c>
      <c r="L27" s="587">
        <v>2012</v>
      </c>
      <c r="M27" s="587" t="s">
        <v>932</v>
      </c>
      <c r="N27" s="592"/>
      <c r="O27" s="593"/>
      <c r="P27" s="594">
        <v>140000</v>
      </c>
      <c r="Q27" s="592"/>
      <c r="R27" s="593"/>
      <c r="S27" s="594">
        <v>140000</v>
      </c>
      <c r="T27" s="592"/>
      <c r="U27" s="593"/>
      <c r="V27" s="590">
        <v>24000</v>
      </c>
      <c r="W27" s="383">
        <v>0</v>
      </c>
      <c r="X27" s="598"/>
      <c r="Y27" s="599"/>
      <c r="Z27" s="598"/>
      <c r="AA27" s="599"/>
      <c r="AB27" s="589"/>
      <c r="AC27" s="591" t="s">
        <v>181</v>
      </c>
      <c r="AD27" s="595"/>
      <c r="AE27" s="596"/>
      <c r="AF27" s="597"/>
    </row>
    <row r="28" spans="1:32" ht="210" customHeight="1" thickBot="1" thickTop="1">
      <c r="A28" s="588" t="s">
        <v>607</v>
      </c>
      <c r="B28" s="589"/>
      <c r="C28" s="374"/>
      <c r="D28" s="587">
        <v>2010</v>
      </c>
      <c r="E28" s="587">
        <v>2011</v>
      </c>
      <c r="F28" s="587" t="s">
        <v>608</v>
      </c>
      <c r="G28" s="587" t="s">
        <v>1002</v>
      </c>
      <c r="H28" s="587" t="s">
        <v>609</v>
      </c>
      <c r="I28" s="587" t="s">
        <v>610</v>
      </c>
      <c r="J28" s="591"/>
      <c r="K28" s="587">
        <v>2011</v>
      </c>
      <c r="L28" s="587">
        <v>2012</v>
      </c>
      <c r="M28" s="587" t="s">
        <v>873</v>
      </c>
      <c r="N28" s="592"/>
      <c r="O28" s="593"/>
      <c r="P28" s="594">
        <v>40000</v>
      </c>
      <c r="Q28" s="592"/>
      <c r="R28" s="593"/>
      <c r="S28" s="594">
        <v>40000</v>
      </c>
      <c r="T28" s="592"/>
      <c r="U28" s="593"/>
      <c r="V28" s="590">
        <v>40000</v>
      </c>
      <c r="W28" s="383">
        <v>0</v>
      </c>
      <c r="X28" s="598"/>
      <c r="Y28" s="599"/>
      <c r="Z28" s="598"/>
      <c r="AA28" s="599"/>
      <c r="AB28" s="589" t="s">
        <v>305</v>
      </c>
      <c r="AC28" s="591" t="s">
        <v>181</v>
      </c>
      <c r="AD28" s="595">
        <v>1</v>
      </c>
      <c r="AE28" s="596"/>
      <c r="AF28" s="597">
        <v>1</v>
      </c>
    </row>
    <row r="29" spans="1:32" ht="87.75" customHeight="1" thickBot="1" thickTop="1">
      <c r="A29" s="588" t="s">
        <v>13</v>
      </c>
      <c r="B29" s="589"/>
      <c r="C29" s="374" t="s">
        <v>183</v>
      </c>
      <c r="D29" s="587">
        <v>2011</v>
      </c>
      <c r="E29" s="587">
        <v>2011</v>
      </c>
      <c r="F29" s="587" t="s">
        <v>14</v>
      </c>
      <c r="G29" s="587" t="s">
        <v>1002</v>
      </c>
      <c r="H29" s="587" t="s">
        <v>15</v>
      </c>
      <c r="I29" s="587" t="s">
        <v>20</v>
      </c>
      <c r="J29" s="591"/>
      <c r="K29" s="587">
        <v>2011</v>
      </c>
      <c r="L29" s="587">
        <v>2013</v>
      </c>
      <c r="M29" s="587" t="s">
        <v>873</v>
      </c>
      <c r="N29" s="592"/>
      <c r="O29" s="593"/>
      <c r="P29" s="594">
        <v>4230</v>
      </c>
      <c r="Q29" s="592"/>
      <c r="R29" s="593"/>
      <c r="S29" s="594">
        <v>4230</v>
      </c>
      <c r="T29" s="592"/>
      <c r="U29" s="593"/>
      <c r="V29" s="590">
        <v>4230</v>
      </c>
      <c r="W29" s="383">
        <v>0</v>
      </c>
      <c r="X29" s="598"/>
      <c r="Y29" s="599"/>
      <c r="Z29" s="598"/>
      <c r="AA29" s="599"/>
      <c r="AB29" s="589" t="s">
        <v>305</v>
      </c>
      <c r="AC29" s="591" t="s">
        <v>724</v>
      </c>
      <c r="AD29" s="595"/>
      <c r="AE29" s="596"/>
      <c r="AF29" s="597"/>
    </row>
    <row r="30" spans="1:32" ht="87" customHeight="1" thickBot="1" thickTop="1">
      <c r="A30" s="588" t="s">
        <v>16</v>
      </c>
      <c r="B30" s="589"/>
      <c r="C30" s="374" t="s">
        <v>183</v>
      </c>
      <c r="D30" s="587">
        <v>2012</v>
      </c>
      <c r="E30" s="587">
        <v>2012</v>
      </c>
      <c r="F30" s="587" t="s">
        <v>17</v>
      </c>
      <c r="G30" s="587" t="s">
        <v>1003</v>
      </c>
      <c r="H30" s="587" t="s">
        <v>18</v>
      </c>
      <c r="I30" s="587" t="s">
        <v>19</v>
      </c>
      <c r="J30" s="591" t="s">
        <v>30</v>
      </c>
      <c r="K30" s="587">
        <v>2012</v>
      </c>
      <c r="L30" s="587">
        <v>2014</v>
      </c>
      <c r="M30" s="587" t="s">
        <v>873</v>
      </c>
      <c r="N30" s="592"/>
      <c r="O30" s="593"/>
      <c r="P30" s="594">
        <v>100000</v>
      </c>
      <c r="Q30" s="592"/>
      <c r="R30" s="593"/>
      <c r="S30" s="594">
        <v>75000</v>
      </c>
      <c r="T30" s="592"/>
      <c r="U30" s="593"/>
      <c r="V30" s="590">
        <v>25000</v>
      </c>
      <c r="W30" s="383">
        <v>17500</v>
      </c>
      <c r="X30" s="598"/>
      <c r="Y30" s="599"/>
      <c r="Z30" s="598"/>
      <c r="AA30" s="599"/>
      <c r="AB30" s="589" t="s">
        <v>305</v>
      </c>
      <c r="AC30" s="591" t="s">
        <v>181</v>
      </c>
      <c r="AD30" s="595">
        <v>6</v>
      </c>
      <c r="AE30" s="596"/>
      <c r="AF30" s="597"/>
    </row>
    <row r="31" spans="1:32" ht="66" thickBot="1" thickTop="1">
      <c r="A31" s="588" t="s">
        <v>21</v>
      </c>
      <c r="B31" s="589"/>
      <c r="C31" s="374" t="s">
        <v>183</v>
      </c>
      <c r="D31" s="587">
        <v>2011</v>
      </c>
      <c r="E31" s="587">
        <v>2012</v>
      </c>
      <c r="F31" s="587" t="s">
        <v>22</v>
      </c>
      <c r="G31" s="587" t="s">
        <v>1002</v>
      </c>
      <c r="H31" s="587" t="s">
        <v>23</v>
      </c>
      <c r="I31" s="587" t="s">
        <v>24</v>
      </c>
      <c r="J31" s="591"/>
      <c r="K31" s="587">
        <v>2012</v>
      </c>
      <c r="L31" s="587">
        <v>2014</v>
      </c>
      <c r="M31" s="587" t="s">
        <v>873</v>
      </c>
      <c r="N31" s="592"/>
      <c r="O31" s="593"/>
      <c r="P31" s="594">
        <v>31336</v>
      </c>
      <c r="Q31" s="592"/>
      <c r="R31" s="593"/>
      <c r="S31" s="594">
        <v>31336</v>
      </c>
      <c r="T31" s="592"/>
      <c r="U31" s="593"/>
      <c r="V31" s="590">
        <v>31336</v>
      </c>
      <c r="W31" s="383">
        <v>15388</v>
      </c>
      <c r="X31" s="598"/>
      <c r="Y31" s="599"/>
      <c r="Z31" s="598"/>
      <c r="AA31" s="599"/>
      <c r="AB31" s="589" t="s">
        <v>305</v>
      </c>
      <c r="AC31" s="591" t="s">
        <v>181</v>
      </c>
      <c r="AD31" s="595">
        <v>4</v>
      </c>
      <c r="AE31" s="596">
        <v>1</v>
      </c>
      <c r="AF31" s="597"/>
    </row>
    <row r="32" spans="1:32" ht="58.5" customHeight="1" thickBot="1" thickTop="1">
      <c r="A32" s="588" t="s">
        <v>25</v>
      </c>
      <c r="B32" s="589"/>
      <c r="C32" s="374" t="s">
        <v>183</v>
      </c>
      <c r="D32" s="587">
        <v>2008</v>
      </c>
      <c r="E32" s="587">
        <v>2008</v>
      </c>
      <c r="F32" s="587" t="s">
        <v>26</v>
      </c>
      <c r="G32" s="587" t="s">
        <v>1002</v>
      </c>
      <c r="H32" s="587" t="s">
        <v>27</v>
      </c>
      <c r="I32" s="587" t="s">
        <v>28</v>
      </c>
      <c r="J32" s="591" t="s">
        <v>29</v>
      </c>
      <c r="K32" s="587">
        <v>2008</v>
      </c>
      <c r="L32" s="587">
        <v>2011</v>
      </c>
      <c r="M32" s="587" t="s">
        <v>932</v>
      </c>
      <c r="N32" s="592"/>
      <c r="O32" s="593"/>
      <c r="P32" s="594"/>
      <c r="Q32" s="592"/>
      <c r="R32" s="593"/>
      <c r="S32" s="594"/>
      <c r="T32" s="592"/>
      <c r="U32" s="593"/>
      <c r="V32" s="590">
        <v>30000</v>
      </c>
      <c r="W32" s="383">
        <f>Y31-10000</f>
        <v>-10000</v>
      </c>
      <c r="X32" s="598"/>
      <c r="Y32" s="599"/>
      <c r="Z32" s="598"/>
      <c r="AA32" s="599"/>
      <c r="AB32" s="589" t="s">
        <v>305</v>
      </c>
      <c r="AC32" s="591" t="s">
        <v>181</v>
      </c>
      <c r="AD32" s="595">
        <v>4</v>
      </c>
      <c r="AE32" s="596">
        <v>1</v>
      </c>
      <c r="AF32" s="597">
        <v>1</v>
      </c>
    </row>
    <row r="33" spans="1:32" ht="17.25" thickBot="1" thickTop="1">
      <c r="A33" s="588"/>
      <c r="B33" s="589"/>
      <c r="C33" s="374"/>
      <c r="D33" s="587"/>
      <c r="E33" s="587"/>
      <c r="F33" s="587"/>
      <c r="G33" s="587"/>
      <c r="H33" s="587"/>
      <c r="I33" s="587"/>
      <c r="J33" s="591"/>
      <c r="K33" s="587"/>
      <c r="L33" s="587"/>
      <c r="M33" s="587"/>
      <c r="N33" s="592"/>
      <c r="O33" s="593"/>
      <c r="P33" s="594"/>
      <c r="Q33" s="592"/>
      <c r="R33" s="593"/>
      <c r="S33" s="594"/>
      <c r="T33" s="592"/>
      <c r="U33" s="593"/>
      <c r="V33" s="590"/>
      <c r="W33" s="383"/>
      <c r="X33" s="598"/>
      <c r="Y33" s="599"/>
      <c r="Z33" s="598"/>
      <c r="AA33" s="599"/>
      <c r="AB33" s="589"/>
      <c r="AC33" s="591"/>
      <c r="AD33" s="595"/>
      <c r="AE33" s="596"/>
      <c r="AF33" s="597"/>
    </row>
    <row r="34" spans="1:32" ht="17.25" thickBot="1" thickTop="1">
      <c r="A34" s="588"/>
      <c r="B34" s="589"/>
      <c r="C34" s="374"/>
      <c r="D34" s="587"/>
      <c r="E34" s="587"/>
      <c r="F34" s="587"/>
      <c r="G34" s="587"/>
      <c r="H34" s="587"/>
      <c r="I34" s="587"/>
      <c r="J34" s="591"/>
      <c r="K34" s="587"/>
      <c r="L34" s="587"/>
      <c r="M34" s="587"/>
      <c r="N34" s="592"/>
      <c r="O34" s="593"/>
      <c r="P34" s="594"/>
      <c r="Q34" s="592"/>
      <c r="R34" s="593"/>
      <c r="S34" s="594"/>
      <c r="T34" s="592"/>
      <c r="U34" s="593"/>
      <c r="V34" s="590"/>
      <c r="W34" s="383"/>
      <c r="X34" s="598"/>
      <c r="Y34" s="599"/>
      <c r="Z34" s="598"/>
      <c r="AA34" s="599"/>
      <c r="AB34" s="589"/>
      <c r="AC34" s="591"/>
      <c r="AD34" s="595"/>
      <c r="AE34" s="596"/>
      <c r="AF34" s="597"/>
    </row>
    <row r="35" spans="1:32" ht="16.5" thickTop="1">
      <c r="A35" s="588"/>
      <c r="B35" s="589"/>
      <c r="C35" s="374"/>
      <c r="D35" s="587"/>
      <c r="E35" s="587"/>
      <c r="F35" s="587"/>
      <c r="G35" s="587"/>
      <c r="H35" s="587"/>
      <c r="I35" s="587"/>
      <c r="J35" s="591"/>
      <c r="K35" s="587"/>
      <c r="L35" s="587"/>
      <c r="M35" s="587"/>
      <c r="N35" s="592"/>
      <c r="O35" s="593"/>
      <c r="P35" s="594"/>
      <c r="Q35" s="592"/>
      <c r="R35" s="593"/>
      <c r="S35" s="594"/>
      <c r="T35" s="592"/>
      <c r="U35" s="593"/>
      <c r="V35" s="590"/>
      <c r="W35" s="383"/>
      <c r="X35" s="598"/>
      <c r="Y35" s="599"/>
      <c r="Z35" s="598"/>
      <c r="AA35" s="599"/>
      <c r="AB35" s="589"/>
      <c r="AC35" s="591"/>
      <c r="AD35" s="595"/>
      <c r="AE35" s="596"/>
      <c r="AF35" s="597"/>
    </row>
    <row r="36" spans="1:32" ht="27" customHeight="1">
      <c r="A36" s="844" t="s">
        <v>790</v>
      </c>
      <c r="B36" s="845"/>
      <c r="C36" s="845"/>
      <c r="D36" s="845"/>
      <c r="E36" s="845"/>
      <c r="F36" s="845"/>
      <c r="G36" s="845"/>
      <c r="H36" s="845"/>
      <c r="I36" s="845"/>
      <c r="J36" s="845"/>
      <c r="K36" s="845"/>
      <c r="L36" s="845"/>
      <c r="M36" s="845"/>
      <c r="N36" s="845"/>
      <c r="O36" s="845"/>
      <c r="P36" s="845"/>
      <c r="Q36" s="845"/>
      <c r="R36" s="845"/>
      <c r="S36" s="845"/>
      <c r="T36" s="845"/>
      <c r="U36" s="845"/>
      <c r="V36" s="845"/>
      <c r="W36" s="845"/>
      <c r="X36" s="845"/>
      <c r="Y36" s="845"/>
      <c r="Z36" s="845"/>
      <c r="AA36" s="845"/>
      <c r="AB36" s="845"/>
      <c r="AC36" s="845"/>
      <c r="AD36" s="845"/>
      <c r="AE36" s="845"/>
      <c r="AF36" s="845"/>
    </row>
  </sheetData>
  <sheetProtection insertRows="0" deleteRows="0"/>
  <mergeCells count="43">
    <mergeCell ref="T8:V8"/>
    <mergeCell ref="D7:E9"/>
    <mergeCell ref="F7:F10"/>
    <mergeCell ref="G7:G10"/>
    <mergeCell ref="N8:P8"/>
    <mergeCell ref="K7:L9"/>
    <mergeCell ref="M7:M10"/>
    <mergeCell ref="Q9:R9"/>
    <mergeCell ref="S9:S10"/>
    <mergeCell ref="T9:U9"/>
    <mergeCell ref="A1:C1"/>
    <mergeCell ref="D1:AE1"/>
    <mergeCell ref="A3:W3"/>
    <mergeCell ref="A5:D5"/>
    <mergeCell ref="G5:I5"/>
    <mergeCell ref="L5:O5"/>
    <mergeCell ref="P5:Q5"/>
    <mergeCell ref="S5:V5"/>
    <mergeCell ref="A7:A10"/>
    <mergeCell ref="B7:B10"/>
    <mergeCell ref="C7:C10"/>
    <mergeCell ref="X9:X10"/>
    <mergeCell ref="V9:V10"/>
    <mergeCell ref="N7:V7"/>
    <mergeCell ref="W7:W10"/>
    <mergeCell ref="X7:Y8"/>
    <mergeCell ref="Q8:S8"/>
    <mergeCell ref="P9:P10"/>
    <mergeCell ref="A36:AF36"/>
    <mergeCell ref="N9:O9"/>
    <mergeCell ref="AB7:AB10"/>
    <mergeCell ref="Z9:Z10"/>
    <mergeCell ref="AA9:AA10"/>
    <mergeCell ref="Z7:AA8"/>
    <mergeCell ref="Y9:Y10"/>
    <mergeCell ref="H7:H10"/>
    <mergeCell ref="I7:I10"/>
    <mergeCell ref="J7:J10"/>
    <mergeCell ref="AC7:AC10"/>
    <mergeCell ref="AD7:AF7"/>
    <mergeCell ref="AD8:AD10"/>
    <mergeCell ref="AE8:AE10"/>
    <mergeCell ref="AF8:AF10"/>
  </mergeCells>
  <conditionalFormatting sqref="A1:A65536">
    <cfRule type="duplicateValues" priority="82" dxfId="302">
      <formula>AND(COUNTIF($A$32:$A$65536,A1)+COUNTIF($A$1:$A$14,A1)+COUNTIF($A$29:$A$30,A1)&gt;1,NOT(ISBLANK(A1)))</formula>
    </cfRule>
  </conditionalFormatting>
  <conditionalFormatting sqref="G12:G35">
    <cfRule type="expression" priority="72" dxfId="0">
      <formula>AND(COUNTBLANK($A12)=0,COUNTBLANK($G12)=1)</formula>
    </cfRule>
  </conditionalFormatting>
  <conditionalFormatting sqref="H12:H35">
    <cfRule type="expression" priority="71" dxfId="0">
      <formula>AND(COUNTBLANK($A12)=0,COUNTBLANK($H12)=1)</formula>
    </cfRule>
  </conditionalFormatting>
  <conditionalFormatting sqref="I12:I35">
    <cfRule type="expression" priority="70" dxfId="0">
      <formula>AND(COUNTBLANK($A12)=0,COUNTBLANK($I12)=1)</formula>
    </cfRule>
  </conditionalFormatting>
  <conditionalFormatting sqref="K12:K35">
    <cfRule type="expression" priority="69" dxfId="0">
      <formula>AND(COUNTBLANK($A12)=0,COUNTBLANK($K12)=1)</formula>
    </cfRule>
  </conditionalFormatting>
  <conditionalFormatting sqref="L12:L35">
    <cfRule type="expression" priority="67" dxfId="0">
      <formula>AND(COUNTBLANK($A12)=0,COUNTBLANK($L12)=1)</formula>
    </cfRule>
  </conditionalFormatting>
  <conditionalFormatting sqref="M12:M35">
    <cfRule type="expression" priority="66" dxfId="0">
      <formula>AND(COUNTBLANK($A12)=0,COUNTBLANK($M12)=1)</formula>
    </cfRule>
  </conditionalFormatting>
  <conditionalFormatting sqref="V12:V35">
    <cfRule type="expression" priority="65" dxfId="0">
      <formula>AND(COUNTBLANK($A12)=0,COUNTBLANK($V12)=1)</formula>
    </cfRule>
  </conditionalFormatting>
  <conditionalFormatting sqref="G5">
    <cfRule type="duplicateValues" priority="81" dxfId="302">
      <formula>AND(COUNTIF($G$5:$G$5,G5)&gt;1,NOT(ISBLANK(G5)))</formula>
    </cfRule>
  </conditionalFormatting>
  <conditionalFormatting sqref="L5 O5">
    <cfRule type="duplicateValues" priority="80" dxfId="302">
      <formula>AND(COUNTIF($L$5:$L$5,L5)+COUNTIF($O$5:$O$5,L5)&gt;1,NOT(ISBLANK(L5)))</formula>
    </cfRule>
  </conditionalFormatting>
  <conditionalFormatting sqref="S5">
    <cfRule type="duplicateValues" priority="79" dxfId="302">
      <formula>AND(COUNTIF($S$5:$S$5,S5)&gt;1,NOT(ISBLANK(S5)))</formula>
    </cfRule>
  </conditionalFormatting>
  <dataValidations count="11">
    <dataValidation type="list" operator="equal" allowBlank="1" showDropDown="1" showInputMessage="1" showErrorMessage="1" error="Можете да въведета само &quot;Да&quot;, ако проектът е с екологична насоченост" sqref="AB12:AB35">
      <formula1>Да</formula1>
    </dataValidation>
    <dataValidation type="list" allowBlank="1" showInputMessage="1" showErrorMessage="1" promptTitle="Въведете едно от:" prompt="EUR&#10;USD" sqref="Q12:Q14 N12:N14 T12:T14 Q17:Q35 N17:N35 T17:T35">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14 M17:M35">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14 G17:G23 G25:G35">
      <formula1>Водещ</formula1>
    </dataValidation>
    <dataValidation type="whole" allowBlank="1" showInputMessage="1" showErrorMessage="1" error="Въведете годината с четири цифри" sqref="D12:E14 D17:E35">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12:B14 B17:B35">
      <formula1>Да</formula1>
    </dataValidation>
    <dataValidation type="whole" allowBlank="1" showInputMessage="1" showErrorMessage="1" promptTitle="Въведете година" prompt="ГГГГ" error="Въведете година с четири цифри" sqref="K12:L14 K18:K19 L20:L21 K21 K17:L17 K22:L35">
      <formula1>1900</formula1>
      <formula2>2012</formula2>
    </dataValidation>
    <dataValidation allowBlank="1" showInputMessage="1" showErrorMessage="1" promptTitle="Въведете дата" prompt="ДД.ММ.ГГ" sqref="K15:L15 J16:L16 K20"/>
    <dataValidation allowBlank="1" showInputMessage="1" showErrorMessage="1" promptTitle="Въведете едно от:" prompt="Да&#10;Не" sqref="Z15 B15:B16"/>
    <dataValidation allowBlank="1" showInputMessage="1" showErrorMessage="1" promptTitle="Въведете едно от:" prompt="EUR&#10;USD" sqref="Q15 T15"/>
    <dataValidation allowBlank="1" showInputMessage="1" showErrorMessage="1" promptTitle="Въведете едно от:" prompt="Текущ&#10;Приключил" sqref="M15:M16"/>
  </dataValidations>
  <hyperlinks>
    <hyperlink ref="I28" r:id="rId1" display="r_yordanova@abv.bg "/>
    <hyperlink ref="I30" r:id="rId2" display="gpetkov@bas.bg"/>
    <hyperlink ref="I29" r:id="rId3" display="evgueni_ananiev@yahoo.com"/>
    <hyperlink ref="I31" r:id="rId4" display="katya@bio21.bas.bg"/>
    <hyperlink ref="I32" r:id="rId5" display="atanasova_b@abv.bg"/>
  </hyperlinks>
  <printOptions horizontalCentered="1"/>
  <pageMargins left="0.5118110236220472" right="0.5118110236220472" top="0.7480314960629921" bottom="0.7480314960629921" header="0" footer="0"/>
  <pageSetup orientation="landscape" paperSize="9" scale="32" r:id="rId7"/>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6"/>
</worksheet>
</file>

<file path=xl/worksheets/sheet40.xml><?xml version="1.0" encoding="utf-8"?>
<worksheet xmlns="http://schemas.openxmlformats.org/spreadsheetml/2006/main" xmlns:r="http://schemas.openxmlformats.org/officeDocument/2006/relationships">
  <dimension ref="A1:P17"/>
  <sheetViews>
    <sheetView showGridLines="0" zoomScale="90" zoomScaleNormal="90" zoomScalePageLayoutView="70" workbookViewId="0" topLeftCell="A4">
      <selection activeCell="O17" sqref="O17"/>
    </sheetView>
  </sheetViews>
  <sheetFormatPr defaultColWidth="9.140625" defaultRowHeight="15"/>
  <cols>
    <col min="1" max="1" width="53.421875" style="1" customWidth="1"/>
    <col min="2" max="2" width="7.28125" style="1" customWidth="1"/>
    <col min="3" max="3" width="7.00390625" style="1" customWidth="1"/>
    <col min="4" max="4" width="7.28125" style="1" customWidth="1"/>
    <col min="5" max="5" width="7.00390625" style="1" customWidth="1"/>
    <col min="6" max="6" width="7.28125" style="1" customWidth="1"/>
    <col min="7" max="9" width="7.00390625" style="1" customWidth="1"/>
    <col min="10" max="10" width="7.28125" style="1" customWidth="1"/>
    <col min="11" max="11" width="7.00390625" style="1" customWidth="1"/>
    <col min="12" max="16384" width="9.140625" style="1" customWidth="1"/>
  </cols>
  <sheetData>
    <row r="1" spans="1:11" s="96" customFormat="1" ht="16.5">
      <c r="A1" s="103" t="s">
        <v>892</v>
      </c>
      <c r="B1" s="987" t="str">
        <f>[0]!Name</f>
        <v>Институт по физиология на растенията и генетика</v>
      </c>
      <c r="C1" s="987"/>
      <c r="D1" s="987"/>
      <c r="E1" s="987"/>
      <c r="F1" s="987"/>
      <c r="G1" s="987"/>
      <c r="H1" s="987"/>
      <c r="I1" s="987"/>
      <c r="J1" s="987"/>
      <c r="K1" s="987"/>
    </row>
    <row r="2" s="2" customFormat="1" ht="21.75" customHeight="1"/>
    <row r="3" spans="1:11" s="7" customFormat="1" ht="61.5" customHeight="1" thickBot="1">
      <c r="A3" s="1014" t="s">
        <v>993</v>
      </c>
      <c r="B3" s="1014"/>
      <c r="C3" s="1014"/>
      <c r="D3" s="1014"/>
      <c r="E3" s="1014"/>
      <c r="F3" s="1014"/>
      <c r="G3" s="1014"/>
      <c r="H3" s="1014"/>
      <c r="I3" s="1014"/>
      <c r="J3" s="1014"/>
      <c r="K3" s="1014"/>
    </row>
    <row r="4" spans="1:16" ht="16.5" customHeight="1" thickTop="1">
      <c r="A4" s="1031" t="s">
        <v>863</v>
      </c>
      <c r="B4" s="1013" t="s">
        <v>445</v>
      </c>
      <c r="C4" s="1013"/>
      <c r="D4" s="1013" t="s">
        <v>1068</v>
      </c>
      <c r="E4" s="1013"/>
      <c r="F4" s="1012" t="s">
        <v>1084</v>
      </c>
      <c r="G4" s="1012"/>
      <c r="H4" s="1012" t="s">
        <v>1086</v>
      </c>
      <c r="I4" s="1012"/>
      <c r="J4" s="1012" t="s">
        <v>1076</v>
      </c>
      <c r="K4" s="1012"/>
      <c r="L4" s="1027" t="s">
        <v>697</v>
      </c>
      <c r="M4" s="1028"/>
      <c r="N4" s="1012" t="s">
        <v>864</v>
      </c>
      <c r="O4" s="1012"/>
      <c r="P4" s="1024"/>
    </row>
    <row r="5" spans="1:16" ht="30" customHeight="1">
      <c r="A5" s="1032"/>
      <c r="B5" s="1034" t="s">
        <v>876</v>
      </c>
      <c r="C5" s="1029" t="s">
        <v>789</v>
      </c>
      <c r="D5" s="1034" t="s">
        <v>876</v>
      </c>
      <c r="E5" s="1029" t="s">
        <v>789</v>
      </c>
      <c r="F5" s="1019" t="s">
        <v>876</v>
      </c>
      <c r="G5" s="1015" t="s">
        <v>789</v>
      </c>
      <c r="H5" s="1019" t="s">
        <v>876</v>
      </c>
      <c r="I5" s="1015" t="s">
        <v>789</v>
      </c>
      <c r="J5" s="1019" t="s">
        <v>876</v>
      </c>
      <c r="K5" s="1015" t="s">
        <v>789</v>
      </c>
      <c r="L5" s="1017" t="s">
        <v>876</v>
      </c>
      <c r="M5" s="1015" t="s">
        <v>789</v>
      </c>
      <c r="N5" s="1019" t="s">
        <v>876</v>
      </c>
      <c r="O5" s="1015" t="s">
        <v>789</v>
      </c>
      <c r="P5" s="1025"/>
    </row>
    <row r="6" spans="1:16" ht="16.5" thickBot="1">
      <c r="A6" s="1033"/>
      <c r="B6" s="1035"/>
      <c r="C6" s="1030"/>
      <c r="D6" s="1035"/>
      <c r="E6" s="1030"/>
      <c r="F6" s="1020"/>
      <c r="G6" s="1016"/>
      <c r="H6" s="1020"/>
      <c r="I6" s="1016"/>
      <c r="J6" s="1020"/>
      <c r="K6" s="1016"/>
      <c r="L6" s="1018"/>
      <c r="M6" s="1016"/>
      <c r="N6" s="1020"/>
      <c r="O6" s="1016"/>
      <c r="P6" s="1026"/>
    </row>
    <row r="7" spans="1:16" ht="36" customHeight="1" thickTop="1">
      <c r="A7" s="107" t="s">
        <v>865</v>
      </c>
      <c r="B7" s="558">
        <v>1</v>
      </c>
      <c r="C7" s="559">
        <v>5</v>
      </c>
      <c r="D7" s="558"/>
      <c r="E7" s="559"/>
      <c r="F7" s="153">
        <v>3</v>
      </c>
      <c r="G7" s="154">
        <v>5</v>
      </c>
      <c r="H7" s="153">
        <v>7</v>
      </c>
      <c r="I7" s="154">
        <v>32</v>
      </c>
      <c r="J7" s="153"/>
      <c r="K7" s="154"/>
      <c r="L7" s="153"/>
      <c r="M7" s="154"/>
      <c r="N7" s="153"/>
      <c r="O7" s="154"/>
      <c r="P7" s="1021" t="s">
        <v>799</v>
      </c>
    </row>
    <row r="8" spans="1:16" ht="36" customHeight="1">
      <c r="A8" s="106" t="s">
        <v>866</v>
      </c>
      <c r="B8" s="560"/>
      <c r="C8" s="561"/>
      <c r="D8" s="560"/>
      <c r="E8" s="561"/>
      <c r="F8" s="155"/>
      <c r="G8" s="156"/>
      <c r="H8" s="155"/>
      <c r="I8" s="156"/>
      <c r="J8" s="155"/>
      <c r="K8" s="156"/>
      <c r="L8" s="155"/>
      <c r="M8" s="156"/>
      <c r="N8" s="155"/>
      <c r="O8" s="156"/>
      <c r="P8" s="1022"/>
    </row>
    <row r="9" spans="1:16" ht="36" customHeight="1">
      <c r="A9" s="106" t="s">
        <v>867</v>
      </c>
      <c r="B9" s="560"/>
      <c r="C9" s="561"/>
      <c r="D9" s="560">
        <v>2</v>
      </c>
      <c r="E9" s="561">
        <v>8</v>
      </c>
      <c r="F9" s="155"/>
      <c r="G9" s="156"/>
      <c r="H9" s="155"/>
      <c r="I9" s="156"/>
      <c r="J9" s="155"/>
      <c r="K9" s="156"/>
      <c r="L9" s="155"/>
      <c r="M9" s="156"/>
      <c r="N9" s="155"/>
      <c r="O9" s="156"/>
      <c r="P9" s="1022"/>
    </row>
    <row r="10" spans="1:16" ht="36" customHeight="1">
      <c r="A10" s="106" t="s">
        <v>868</v>
      </c>
      <c r="B10" s="560"/>
      <c r="C10" s="561"/>
      <c r="D10" s="560"/>
      <c r="E10" s="561"/>
      <c r="F10" s="155"/>
      <c r="G10" s="156"/>
      <c r="H10" s="155"/>
      <c r="I10" s="156"/>
      <c r="J10" s="155"/>
      <c r="K10" s="156"/>
      <c r="L10" s="155"/>
      <c r="M10" s="156"/>
      <c r="N10" s="155"/>
      <c r="O10" s="156"/>
      <c r="P10" s="1022"/>
    </row>
    <row r="11" spans="1:16" ht="36" customHeight="1">
      <c r="A11" s="106" t="s">
        <v>869</v>
      </c>
      <c r="B11" s="560"/>
      <c r="C11" s="561"/>
      <c r="D11" s="560"/>
      <c r="E11" s="561"/>
      <c r="F11" s="155"/>
      <c r="G11" s="156"/>
      <c r="H11" s="155"/>
      <c r="I11" s="156"/>
      <c r="J11" s="155"/>
      <c r="K11" s="156"/>
      <c r="L11" s="155">
        <v>1</v>
      </c>
      <c r="M11" s="156">
        <v>20</v>
      </c>
      <c r="N11" s="155"/>
      <c r="O11" s="156"/>
      <c r="P11" s="1022"/>
    </row>
    <row r="12" spans="1:16" ht="36" customHeight="1">
      <c r="A12" s="106" t="s">
        <v>870</v>
      </c>
      <c r="B12" s="560"/>
      <c r="C12" s="561"/>
      <c r="D12" s="560"/>
      <c r="E12" s="561"/>
      <c r="F12" s="155"/>
      <c r="G12" s="156"/>
      <c r="H12" s="155"/>
      <c r="I12" s="156"/>
      <c r="J12" s="155"/>
      <c r="K12" s="156"/>
      <c r="L12" s="155"/>
      <c r="M12" s="156"/>
      <c r="N12" s="155"/>
      <c r="O12" s="156"/>
      <c r="P12" s="1022"/>
    </row>
    <row r="13" spans="1:16" ht="36" customHeight="1">
      <c r="A13" s="106" t="s">
        <v>871</v>
      </c>
      <c r="B13" s="560"/>
      <c r="C13" s="561"/>
      <c r="D13" s="560"/>
      <c r="E13" s="561"/>
      <c r="F13" s="155"/>
      <c r="G13" s="156"/>
      <c r="H13" s="155"/>
      <c r="I13" s="156"/>
      <c r="J13" s="155">
        <v>1</v>
      </c>
      <c r="K13" s="156">
        <v>180</v>
      </c>
      <c r="L13" s="155"/>
      <c r="M13" s="156"/>
      <c r="N13" s="155"/>
      <c r="O13" s="156"/>
      <c r="P13" s="1022"/>
    </row>
    <row r="14" spans="1:16" ht="36" customHeight="1">
      <c r="A14" s="106" t="s">
        <v>848</v>
      </c>
      <c r="B14" s="560">
        <v>1</v>
      </c>
      <c r="C14" s="561">
        <v>5</v>
      </c>
      <c r="D14" s="560">
        <v>2</v>
      </c>
      <c r="E14" s="561">
        <v>8</v>
      </c>
      <c r="F14" s="155">
        <v>3</v>
      </c>
      <c r="G14" s="156">
        <v>5</v>
      </c>
      <c r="H14" s="155">
        <v>7</v>
      </c>
      <c r="I14" s="156">
        <v>32</v>
      </c>
      <c r="J14" s="155">
        <v>1</v>
      </c>
      <c r="K14" s="156">
        <v>180</v>
      </c>
      <c r="L14" s="155">
        <v>1</v>
      </c>
      <c r="M14" s="156">
        <v>20</v>
      </c>
      <c r="N14" s="155"/>
      <c r="O14" s="156"/>
      <c r="P14" s="1022"/>
    </row>
    <row r="15" spans="1:16" ht="48.75" customHeight="1" thickBot="1">
      <c r="A15" s="344" t="s">
        <v>994</v>
      </c>
      <c r="B15" s="562"/>
      <c r="C15" s="563"/>
      <c r="D15" s="562">
        <v>2</v>
      </c>
      <c r="E15" s="563">
        <v>8</v>
      </c>
      <c r="F15" s="157"/>
      <c r="G15" s="158"/>
      <c r="H15" s="157">
        <v>4</v>
      </c>
      <c r="I15" s="158">
        <v>20</v>
      </c>
      <c r="J15" s="157">
        <v>1</v>
      </c>
      <c r="K15" s="158">
        <v>180</v>
      </c>
      <c r="L15" s="157">
        <v>1</v>
      </c>
      <c r="M15" s="158">
        <v>20</v>
      </c>
      <c r="N15" s="157"/>
      <c r="O15" s="158"/>
      <c r="P15" s="1023"/>
    </row>
    <row r="16" spans="1:11" ht="16.5" thickTop="1">
      <c r="A16" s="2"/>
      <c r="B16" s="2"/>
      <c r="C16" s="2"/>
      <c r="D16" s="2"/>
      <c r="E16" s="2"/>
      <c r="F16" s="2"/>
      <c r="G16" s="2"/>
      <c r="H16" s="2"/>
      <c r="I16" s="2"/>
      <c r="J16" s="2"/>
      <c r="K16" s="2"/>
    </row>
    <row r="17" spans="1:11" ht="15.75">
      <c r="A17" s="4"/>
      <c r="B17" s="2"/>
      <c r="C17" s="2"/>
      <c r="D17" s="2"/>
      <c r="E17" s="2"/>
      <c r="F17" s="2"/>
      <c r="G17" s="2"/>
      <c r="H17" s="2"/>
      <c r="I17" s="2"/>
      <c r="J17" s="2"/>
      <c r="K17" s="2"/>
    </row>
  </sheetData>
  <sheetProtection insertColumns="0"/>
  <mergeCells count="26">
    <mergeCell ref="E5:E6"/>
    <mergeCell ref="H4:I4"/>
    <mergeCell ref="A4:A6"/>
    <mergeCell ref="B5:B6"/>
    <mergeCell ref="C5:C6"/>
    <mergeCell ref="D5:D6"/>
    <mergeCell ref="F5:F6"/>
    <mergeCell ref="G5:G6"/>
    <mergeCell ref="H5:H6"/>
    <mergeCell ref="I5:I6"/>
    <mergeCell ref="M5:M6"/>
    <mergeCell ref="L5:L6"/>
    <mergeCell ref="J5:J6"/>
    <mergeCell ref="P7:P15"/>
    <mergeCell ref="P4:P6"/>
    <mergeCell ref="N4:O4"/>
    <mergeCell ref="N5:N6"/>
    <mergeCell ref="O5:O6"/>
    <mergeCell ref="L4:M4"/>
    <mergeCell ref="K5:K6"/>
    <mergeCell ref="B1:K1"/>
    <mergeCell ref="F4:G4"/>
    <mergeCell ref="B4:C4"/>
    <mergeCell ref="D4:E4"/>
    <mergeCell ref="A3:K3"/>
    <mergeCell ref="J4:K4"/>
  </mergeCells>
  <printOptions horizontalCentered="1"/>
  <pageMargins left="0.2362204724409449" right="0.2362204724409449" top="0.7480314960629921" bottom="0.7480314960629921" header="0" footer="0"/>
  <pageSetup orientation="landscape" paperSize="9" scale="85" r:id="rId2"/>
  <headerFooter alignWithMargins="0">
    <oddHeader>&amp;L&amp;G&amp;R&amp;F</oddHeader>
    <oddFooter>&amp;LНаучен секретар (подпис):&amp;CДиректор (подпис и печат):&amp;Rстр. &amp;P от &amp;N &amp;A</oddFooter>
  </headerFooter>
  <legacyDrawingHF r:id="rId1"/>
</worksheet>
</file>

<file path=xl/worksheets/sheet41.xml><?xml version="1.0" encoding="utf-8"?>
<worksheet xmlns="http://schemas.openxmlformats.org/spreadsheetml/2006/main" xmlns:r="http://schemas.openxmlformats.org/officeDocument/2006/relationships">
  <dimension ref="A1:E13"/>
  <sheetViews>
    <sheetView showGridLines="0" zoomScale="80" zoomScaleNormal="80" zoomScalePageLayoutView="70" workbookViewId="0" topLeftCell="A1">
      <selection activeCell="C9" sqref="C9"/>
    </sheetView>
  </sheetViews>
  <sheetFormatPr defaultColWidth="9.140625" defaultRowHeight="15"/>
  <cols>
    <col min="1" max="1" width="47.57421875" style="5" customWidth="1"/>
    <col min="2" max="2" width="49.421875" style="5" customWidth="1"/>
    <col min="3" max="3" width="14.57421875" style="5" customWidth="1"/>
    <col min="4"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96" customFormat="1" ht="16.5">
      <c r="A1" s="103" t="s">
        <v>892</v>
      </c>
      <c r="B1" s="400" t="str">
        <f>[0]!Name</f>
        <v>Институт по физиология на растенията и генетика</v>
      </c>
      <c r="C1" s="400"/>
      <c r="D1" s="400"/>
      <c r="E1" s="400"/>
    </row>
    <row r="2" s="2" customFormat="1" ht="21.75" customHeight="1"/>
    <row r="3" spans="1:3" s="7" customFormat="1" ht="75" customHeight="1">
      <c r="A3" s="1038" t="s">
        <v>816</v>
      </c>
      <c r="B3" s="1038"/>
      <c r="C3" s="1038"/>
    </row>
    <row r="4" spans="1:3" s="1" customFormat="1" ht="84.75" customHeight="1" thickBot="1">
      <c r="A4" s="108" t="s">
        <v>814</v>
      </c>
      <c r="B4" s="1036" t="s">
        <v>880</v>
      </c>
      <c r="C4" s="1037"/>
    </row>
    <row r="5" spans="1:3" s="1" customFormat="1" ht="15.75">
      <c r="A5" s="287"/>
      <c r="B5" s="289" t="s">
        <v>813</v>
      </c>
      <c r="C5" s="289" t="s">
        <v>876</v>
      </c>
    </row>
    <row r="6" spans="1:3" s="491" customFormat="1" ht="57">
      <c r="A6" s="583"/>
      <c r="B6" s="584" t="s">
        <v>546</v>
      </c>
      <c r="C6" s="585">
        <v>2</v>
      </c>
    </row>
    <row r="7" spans="1:3" s="491" customFormat="1" ht="14.25">
      <c r="A7" s="674"/>
      <c r="B7" s="675" t="s">
        <v>1093</v>
      </c>
      <c r="C7" s="676">
        <v>1</v>
      </c>
    </row>
    <row r="8" spans="1:3" s="12" customFormat="1" ht="14.25">
      <c r="A8" s="265"/>
      <c r="B8" s="266"/>
      <c r="C8" s="345"/>
    </row>
    <row r="9" spans="1:3" s="12" customFormat="1" ht="14.25">
      <c r="A9" s="288"/>
      <c r="B9" s="267"/>
      <c r="C9" s="346"/>
    </row>
    <row r="10" spans="1:3" s="12" customFormat="1" ht="14.25">
      <c r="A10" s="288"/>
      <c r="B10" s="267"/>
      <c r="C10" s="346"/>
    </row>
    <row r="11" spans="1:3" s="12" customFormat="1" ht="14.25">
      <c r="A11" s="288"/>
      <c r="B11" s="267"/>
      <c r="C11" s="346"/>
    </row>
    <row r="12" spans="1:3" s="12" customFormat="1" ht="15">
      <c r="A12" s="288"/>
      <c r="B12" s="347" t="s">
        <v>393</v>
      </c>
      <c r="C12" s="348">
        <f>SUM(C8:C11)</f>
        <v>0</v>
      </c>
    </row>
    <row r="13" spans="1:3" s="12" customFormat="1" ht="15.75" customHeight="1">
      <c r="A13" s="1002" t="s">
        <v>790</v>
      </c>
      <c r="B13" s="1003"/>
      <c r="C13" s="1003"/>
    </row>
  </sheetData>
  <sheetProtection insertRows="0" deleteRows="0"/>
  <mergeCells count="3">
    <mergeCell ref="A13:C13"/>
    <mergeCell ref="B4:C4"/>
    <mergeCell ref="A3:C3"/>
  </mergeCells>
  <printOptions horizontalCentered="1"/>
  <pageMargins left="0.2362204724409449" right="0.2362204724409449" top="0.7874015748031497" bottom="0.5511811023622047" header="0" footer="0"/>
  <pageSetup orientation="landscape" paperSize="9"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2.xml><?xml version="1.0" encoding="utf-8"?>
<worksheet xmlns="http://schemas.openxmlformats.org/spreadsheetml/2006/main" xmlns:r="http://schemas.openxmlformats.org/officeDocument/2006/relationships">
  <dimension ref="A1:E12"/>
  <sheetViews>
    <sheetView showGridLines="0" zoomScale="80" zoomScaleNormal="80" zoomScalePageLayoutView="70" workbookViewId="0" topLeftCell="A1">
      <selection activeCell="J12" sqref="J12"/>
    </sheetView>
  </sheetViews>
  <sheetFormatPr defaultColWidth="9.140625" defaultRowHeight="15"/>
  <cols>
    <col min="1" max="1" width="45.7109375" style="5" customWidth="1"/>
    <col min="2" max="2" width="41.140625" style="5" customWidth="1"/>
    <col min="3" max="4" width="14.57421875" style="5" customWidth="1"/>
    <col min="5" max="5" width="18.57421875" style="5" customWidth="1"/>
    <col min="6" max="248" width="9.140625" style="5" customWidth="1"/>
    <col min="249" max="249" width="13.7109375" style="5" customWidth="1"/>
    <col min="250" max="250" width="14.57421875" style="5" customWidth="1"/>
    <col min="251" max="252" width="22.421875" style="5" customWidth="1"/>
    <col min="253" max="253" width="14.57421875" style="5" customWidth="1"/>
    <col min="254" max="16384" width="9.140625" style="5" customWidth="1"/>
  </cols>
  <sheetData>
    <row r="1" spans="1:5" s="96" customFormat="1" ht="16.5">
      <c r="A1" s="103" t="s">
        <v>892</v>
      </c>
      <c r="B1" s="987" t="str">
        <f>[0]!Name</f>
        <v>Институт по физиология на растенията и генетика</v>
      </c>
      <c r="C1" s="987"/>
      <c r="D1" s="987"/>
      <c r="E1" s="987"/>
    </row>
    <row r="2" s="2" customFormat="1" ht="21.75" customHeight="1"/>
    <row r="3" s="165" customFormat="1" ht="14.25"/>
    <row r="4" spans="1:4" s="137" customFormat="1" ht="36.75" customHeight="1" thickBot="1">
      <c r="A4" s="885" t="s">
        <v>819</v>
      </c>
      <c r="B4" s="885"/>
      <c r="C4" s="885"/>
      <c r="D4" s="885"/>
    </row>
    <row r="5" spans="1:5" s="138" customFormat="1" ht="152.25" customHeight="1" thickBot="1" thickTop="1">
      <c r="A5" s="270" t="s">
        <v>889</v>
      </c>
      <c r="B5" s="271" t="s">
        <v>890</v>
      </c>
      <c r="C5" s="271" t="s">
        <v>394</v>
      </c>
      <c r="D5" s="271" t="s">
        <v>395</v>
      </c>
      <c r="E5" s="349" t="s">
        <v>995</v>
      </c>
    </row>
    <row r="6" spans="1:5" s="138" customFormat="1" ht="16.5" thickBot="1">
      <c r="A6" s="272" t="s">
        <v>918</v>
      </c>
      <c r="B6" s="273" t="s">
        <v>919</v>
      </c>
      <c r="C6" s="274" t="s">
        <v>920</v>
      </c>
      <c r="D6" s="274" t="s">
        <v>921</v>
      </c>
      <c r="E6" s="350" t="s">
        <v>937</v>
      </c>
    </row>
    <row r="7" spans="1:5" s="491" customFormat="1" ht="15" thickTop="1">
      <c r="A7" s="540" t="s">
        <v>701</v>
      </c>
      <c r="B7" s="677"/>
      <c r="C7" s="678">
        <v>20</v>
      </c>
      <c r="D7" s="678"/>
      <c r="E7" s="679"/>
    </row>
    <row r="8" spans="1:5" s="491" customFormat="1" ht="14.25">
      <c r="A8" s="545" t="s">
        <v>702</v>
      </c>
      <c r="B8" s="680"/>
      <c r="C8" s="681">
        <v>25</v>
      </c>
      <c r="D8" s="681"/>
      <c r="E8" s="682"/>
    </row>
    <row r="9" spans="1:5" s="12" customFormat="1" ht="14.25">
      <c r="A9" s="260"/>
      <c r="B9" s="250"/>
      <c r="C9" s="268"/>
      <c r="D9" s="268"/>
      <c r="E9" s="351"/>
    </row>
    <row r="10" spans="1:5" s="12" customFormat="1" ht="14.25">
      <c r="A10" s="262"/>
      <c r="B10" s="253"/>
      <c r="C10" s="269"/>
      <c r="D10" s="269"/>
      <c r="E10" s="352"/>
    </row>
    <row r="11" spans="1:5" s="12" customFormat="1" ht="14.25">
      <c r="A11" s="262"/>
      <c r="B11" s="253"/>
      <c r="C11" s="269"/>
      <c r="D11" s="269"/>
      <c r="E11" s="352"/>
    </row>
    <row r="12" spans="1:5" s="12" customFormat="1" ht="15.75" customHeight="1">
      <c r="A12" s="1002" t="s">
        <v>790</v>
      </c>
      <c r="B12" s="1003"/>
      <c r="C12" s="1003"/>
      <c r="D12" s="1003"/>
      <c r="E12" s="1003"/>
    </row>
  </sheetData>
  <sheetProtection insertRows="0" deleteRows="0"/>
  <mergeCells count="3">
    <mergeCell ref="B1:E1"/>
    <mergeCell ref="A4:D4"/>
    <mergeCell ref="A12:E12"/>
  </mergeCells>
  <printOptions horizontalCentered="1"/>
  <pageMargins left="0.2362204724409449" right="0.2362204724409449" top="0.7874015748031497" bottom="0.5511811023622047" header="0" footer="0"/>
  <pageSetup orientation="landscape" paperSize="9"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43.xml><?xml version="1.0" encoding="utf-8"?>
<worksheet xmlns="http://schemas.openxmlformats.org/spreadsheetml/2006/main" xmlns:r="http://schemas.openxmlformats.org/officeDocument/2006/relationships">
  <dimension ref="A1:S6"/>
  <sheetViews>
    <sheetView zoomScalePageLayoutView="0" workbookViewId="0" topLeftCell="A1">
      <selection activeCell="U1" sqref="U1:U16384"/>
    </sheetView>
  </sheetViews>
  <sheetFormatPr defaultColWidth="9.140625" defaultRowHeight="15"/>
  <cols>
    <col min="1" max="1" width="18.421875" style="0" customWidth="1"/>
    <col min="3" max="3" width="18.00390625" style="0" customWidth="1"/>
    <col min="5" max="5" width="20.140625" style="0" customWidth="1"/>
    <col min="7" max="7" width="12.140625" style="0" customWidth="1"/>
    <col min="13" max="13" width="16.00390625" style="0" customWidth="1"/>
    <col min="15" max="15" width="15.7109375" style="0" customWidth="1"/>
    <col min="17" max="17" width="18.57421875" style="0" customWidth="1"/>
    <col min="19" max="19" width="24.00390625" style="0" customWidth="1"/>
  </cols>
  <sheetData>
    <row r="1" spans="1:19" ht="15">
      <c r="A1" s="366" t="s">
        <v>910</v>
      </c>
      <c r="C1" t="s">
        <v>912</v>
      </c>
      <c r="E1" s="367" t="s">
        <v>1002</v>
      </c>
      <c r="G1" t="s">
        <v>873</v>
      </c>
      <c r="I1" t="s">
        <v>338</v>
      </c>
      <c r="K1" t="s">
        <v>1011</v>
      </c>
      <c r="M1" t="s">
        <v>350</v>
      </c>
      <c r="O1" t="s">
        <v>497</v>
      </c>
      <c r="Q1" t="s">
        <v>765</v>
      </c>
      <c r="S1" t="s">
        <v>769</v>
      </c>
    </row>
    <row r="2" spans="1:19" ht="15">
      <c r="A2" s="366" t="s">
        <v>911</v>
      </c>
      <c r="C2" t="s">
        <v>913</v>
      </c>
      <c r="E2" t="s">
        <v>1003</v>
      </c>
      <c r="G2" t="s">
        <v>932</v>
      </c>
      <c r="I2" t="s">
        <v>339</v>
      </c>
      <c r="M2" t="s">
        <v>351</v>
      </c>
      <c r="O2" t="s">
        <v>498</v>
      </c>
      <c r="Q2" t="s">
        <v>766</v>
      </c>
      <c r="S2" t="s">
        <v>770</v>
      </c>
    </row>
    <row r="3" spans="3:17" ht="15">
      <c r="C3" t="s">
        <v>914</v>
      </c>
      <c r="E3" t="s">
        <v>1004</v>
      </c>
      <c r="O3" t="s">
        <v>499</v>
      </c>
      <c r="Q3" t="s">
        <v>767</v>
      </c>
    </row>
    <row r="4" spans="3:17" ht="15">
      <c r="C4" t="s">
        <v>915</v>
      </c>
      <c r="O4" t="s">
        <v>500</v>
      </c>
      <c r="Q4" t="s">
        <v>768</v>
      </c>
    </row>
    <row r="5" ht="15">
      <c r="C5" t="s">
        <v>916</v>
      </c>
    </row>
    <row r="6" ht="15">
      <c r="C6" t="s">
        <v>917</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F22"/>
  <sheetViews>
    <sheetView showGridLines="0" zoomScale="50" zoomScaleNormal="50" zoomScaleSheetLayoutView="50" zoomScalePageLayoutView="50" workbookViewId="0" topLeftCell="A10">
      <selection activeCell="A12" sqref="A12"/>
    </sheetView>
  </sheetViews>
  <sheetFormatPr defaultColWidth="9.140625" defaultRowHeight="15"/>
  <cols>
    <col min="1" max="1" width="17.28125" style="2" customWidth="1"/>
    <col min="2" max="2" width="12.421875" style="2" customWidth="1"/>
    <col min="3" max="3" width="14.57421875" style="2" customWidth="1"/>
    <col min="4" max="5" width="12.00390625" style="2" customWidth="1"/>
    <col min="6" max="6" width="11.57421875" style="56" customWidth="1"/>
    <col min="7" max="7" width="14.00390625" style="2" customWidth="1"/>
    <col min="8" max="8" width="12.00390625" style="2" customWidth="1"/>
    <col min="9" max="9" width="14.7109375" style="2" customWidth="1"/>
    <col min="10" max="10" width="20.7109375" style="2" customWidth="1"/>
    <col min="11" max="11" width="10.28125" style="2" customWidth="1"/>
    <col min="12" max="12" width="10.00390625" style="2" customWidth="1"/>
    <col min="13" max="13" width="10.57421875" style="2" customWidth="1"/>
    <col min="14" max="14" width="10.28125" style="2" customWidth="1"/>
    <col min="15" max="15" width="14.421875" style="2" customWidth="1"/>
    <col min="16" max="16" width="10.7109375" style="2" customWidth="1"/>
    <col min="17" max="17" width="9.8515625" style="2" customWidth="1"/>
    <col min="18" max="18" width="14.00390625" style="2" customWidth="1"/>
    <col min="19" max="19" width="10.8515625" style="2" customWidth="1"/>
    <col min="20" max="20" width="10.00390625" style="2" customWidth="1"/>
    <col min="21" max="21" width="14.421875" style="2" customWidth="1"/>
    <col min="22" max="22" width="17.00390625" style="2" customWidth="1"/>
    <col min="23" max="23" width="15.140625" style="2" customWidth="1"/>
    <col min="24" max="26" width="17.28125" style="2" customWidth="1"/>
    <col min="27" max="27" width="14.28125" style="2" customWidth="1"/>
    <col min="28" max="28" width="9.140625" style="2" customWidth="1"/>
    <col min="29" max="30" width="8.00390625" style="2" customWidth="1"/>
    <col min="31" max="31" width="7.421875" style="2" customWidth="1"/>
    <col min="32" max="16384" width="9.140625" style="2" customWidth="1"/>
  </cols>
  <sheetData>
    <row r="1" spans="1:31" ht="18.75">
      <c r="A1" s="865" t="s">
        <v>892</v>
      </c>
      <c r="B1" s="865"/>
      <c r="C1" s="865"/>
      <c r="D1" s="801" t="str">
        <f>[0]!Name</f>
        <v>Институт по физиология на растенията и генетика</v>
      </c>
      <c r="E1" s="801"/>
      <c r="F1" s="801"/>
      <c r="G1" s="801"/>
      <c r="H1" s="801"/>
      <c r="I1" s="801"/>
      <c r="J1" s="801"/>
      <c r="K1" s="801"/>
      <c r="L1" s="801"/>
      <c r="M1" s="801"/>
      <c r="N1" s="801"/>
      <c r="O1" s="801"/>
      <c r="P1" s="801"/>
      <c r="Q1" s="801"/>
      <c r="R1" s="801"/>
      <c r="S1" s="801"/>
      <c r="T1" s="801"/>
      <c r="U1" s="801"/>
      <c r="V1" s="801"/>
      <c r="W1" s="801"/>
      <c r="X1" s="801"/>
      <c r="Y1" s="801"/>
      <c r="Z1" s="801"/>
      <c r="AA1" s="801"/>
      <c r="AB1" s="801"/>
      <c r="AC1" s="801"/>
      <c r="AD1" s="801"/>
      <c r="AE1" s="801"/>
    </row>
    <row r="2" ht="21.75" customHeight="1"/>
    <row r="3" spans="1:31" s="7" customFormat="1" ht="187.5" customHeight="1">
      <c r="A3" s="866" t="s">
        <v>1091</v>
      </c>
      <c r="B3" s="866"/>
      <c r="C3" s="866"/>
      <c r="D3" s="866"/>
      <c r="E3" s="866"/>
      <c r="F3" s="866"/>
      <c r="G3" s="866"/>
      <c r="H3" s="866"/>
      <c r="I3" s="866"/>
      <c r="J3" s="866"/>
      <c r="K3" s="866"/>
      <c r="L3" s="866"/>
      <c r="M3" s="866"/>
      <c r="N3" s="866"/>
      <c r="O3" s="866"/>
      <c r="P3" s="866"/>
      <c r="Q3" s="866"/>
      <c r="R3" s="866"/>
      <c r="S3" s="866"/>
      <c r="T3" s="866"/>
      <c r="U3" s="866"/>
      <c r="V3" s="866"/>
      <c r="W3" s="866"/>
      <c r="X3" s="50"/>
      <c r="Y3" s="50"/>
      <c r="Z3" s="50"/>
      <c r="AA3" s="50"/>
      <c r="AB3" s="50"/>
      <c r="AC3" s="50"/>
      <c r="AD3" s="50"/>
      <c r="AE3" s="50"/>
    </row>
    <row r="5" spans="1:23" s="46" customFormat="1" ht="23.25" customHeight="1">
      <c r="A5" s="867" t="s">
        <v>891</v>
      </c>
      <c r="B5" s="867"/>
      <c r="C5" s="867"/>
      <c r="D5" s="867"/>
      <c r="E5" s="57">
        <f>COUNTA(A12:A21)</f>
        <v>0</v>
      </c>
      <c r="G5" s="867" t="s">
        <v>1107</v>
      </c>
      <c r="H5" s="867"/>
      <c r="I5" s="867"/>
      <c r="J5" s="413">
        <f>SUM(W12:W21)</f>
        <v>0</v>
      </c>
      <c r="L5" s="868" t="s">
        <v>1108</v>
      </c>
      <c r="M5" s="868"/>
      <c r="N5" s="868"/>
      <c r="O5" s="868"/>
      <c r="P5" s="869">
        <f>SUM(X12:X21)</f>
        <v>0</v>
      </c>
      <c r="Q5" s="869"/>
      <c r="S5" s="867" t="s">
        <v>1109</v>
      </c>
      <c r="T5" s="867"/>
      <c r="U5" s="867"/>
      <c r="V5" s="867"/>
      <c r="W5" s="413">
        <f>SUM(Z12:Z21)</f>
        <v>0</v>
      </c>
    </row>
    <row r="6" s="46" customFormat="1" ht="15.75" thickBot="1">
      <c r="F6" s="47"/>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03" customFormat="1" ht="17.25" customHeight="1" thickBot="1" thickTop="1">
      <c r="A12" s="182"/>
      <c r="B12" s="189"/>
      <c r="C12" s="183"/>
      <c r="D12" s="220"/>
      <c r="E12" s="183"/>
      <c r="F12" s="184"/>
      <c r="G12" s="183"/>
      <c r="H12" s="183"/>
      <c r="I12" s="183"/>
      <c r="J12" s="183"/>
      <c r="K12" s="183"/>
      <c r="L12" s="183"/>
      <c r="M12" s="183"/>
      <c r="N12" s="185"/>
      <c r="O12" s="186"/>
      <c r="P12" s="187"/>
      <c r="Q12" s="185"/>
      <c r="R12" s="186"/>
      <c r="S12" s="187"/>
      <c r="T12" s="185"/>
      <c r="U12" s="186"/>
      <c r="V12" s="188"/>
      <c r="W12" s="188"/>
      <c r="X12" s="188"/>
      <c r="Y12" s="369"/>
      <c r="Z12" s="188"/>
      <c r="AA12" s="369"/>
      <c r="AB12" s="189"/>
      <c r="AC12" s="183"/>
      <c r="AD12" s="404"/>
      <c r="AE12" s="405"/>
      <c r="AF12" s="190"/>
    </row>
    <row r="13" spans="1:32" s="49" customFormat="1" ht="17.25" customHeight="1" thickBot="1" thickTop="1">
      <c r="A13" s="356"/>
      <c r="B13" s="357"/>
      <c r="C13" s="183"/>
      <c r="D13" s="358"/>
      <c r="E13" s="358"/>
      <c r="F13" s="359"/>
      <c r="G13" s="183"/>
      <c r="H13" s="183"/>
      <c r="I13" s="183"/>
      <c r="J13" s="358"/>
      <c r="K13" s="183"/>
      <c r="L13" s="183"/>
      <c r="M13" s="183"/>
      <c r="N13" s="360"/>
      <c r="O13" s="361"/>
      <c r="P13" s="362"/>
      <c r="Q13" s="360"/>
      <c r="R13" s="361"/>
      <c r="S13" s="362"/>
      <c r="T13" s="360"/>
      <c r="U13" s="361"/>
      <c r="V13" s="188"/>
      <c r="W13" s="363"/>
      <c r="X13" s="363"/>
      <c r="Y13" s="370"/>
      <c r="Z13" s="363"/>
      <c r="AA13" s="370"/>
      <c r="AB13" s="357"/>
      <c r="AC13" s="358"/>
      <c r="AD13" s="197"/>
      <c r="AE13" s="198"/>
      <c r="AF13" s="199"/>
    </row>
    <row r="14" spans="1:32" ht="17.25" thickBot="1" thickTop="1">
      <c r="A14" s="191"/>
      <c r="B14" s="371"/>
      <c r="C14" s="183"/>
      <c r="D14" s="192"/>
      <c r="E14" s="192"/>
      <c r="F14" s="193"/>
      <c r="G14" s="183"/>
      <c r="H14" s="183"/>
      <c r="I14" s="183"/>
      <c r="J14" s="192"/>
      <c r="K14" s="183"/>
      <c r="L14" s="183"/>
      <c r="M14" s="183"/>
      <c r="N14" s="372"/>
      <c r="O14" s="194"/>
      <c r="P14" s="195"/>
      <c r="Q14" s="372"/>
      <c r="R14" s="194"/>
      <c r="S14" s="195"/>
      <c r="T14" s="372"/>
      <c r="U14" s="194"/>
      <c r="V14" s="188"/>
      <c r="W14" s="196"/>
      <c r="X14" s="196"/>
      <c r="Y14" s="373"/>
      <c r="Z14" s="196"/>
      <c r="AA14" s="373"/>
      <c r="AB14" s="371"/>
      <c r="AC14" s="192"/>
      <c r="AD14" s="197"/>
      <c r="AE14" s="198"/>
      <c r="AF14" s="199"/>
    </row>
    <row r="15" spans="1:32" ht="17.25" thickBot="1" thickTop="1">
      <c r="A15" s="191"/>
      <c r="B15" s="371"/>
      <c r="C15" s="183"/>
      <c r="D15" s="192"/>
      <c r="E15" s="192"/>
      <c r="F15" s="193"/>
      <c r="G15" s="183"/>
      <c r="H15" s="183"/>
      <c r="I15" s="183"/>
      <c r="J15" s="192"/>
      <c r="K15" s="183"/>
      <c r="L15" s="183"/>
      <c r="M15" s="183"/>
      <c r="N15" s="372"/>
      <c r="O15" s="194"/>
      <c r="P15" s="195"/>
      <c r="Q15" s="372"/>
      <c r="R15" s="194"/>
      <c r="S15" s="195"/>
      <c r="T15" s="372"/>
      <c r="U15" s="194"/>
      <c r="V15" s="188"/>
      <c r="W15" s="196"/>
      <c r="X15" s="196"/>
      <c r="Y15" s="373"/>
      <c r="Z15" s="196"/>
      <c r="AA15" s="373"/>
      <c r="AB15" s="371"/>
      <c r="AC15" s="192"/>
      <c r="AD15" s="197"/>
      <c r="AE15" s="198"/>
      <c r="AF15" s="199"/>
    </row>
    <row r="16" spans="1:32" ht="17.25" thickBot="1" thickTop="1">
      <c r="A16" s="191"/>
      <c r="B16" s="371"/>
      <c r="C16" s="183"/>
      <c r="D16" s="192"/>
      <c r="E16" s="192"/>
      <c r="F16" s="193"/>
      <c r="G16" s="183"/>
      <c r="H16" s="183"/>
      <c r="I16" s="183"/>
      <c r="J16" s="192"/>
      <c r="K16" s="183"/>
      <c r="L16" s="183"/>
      <c r="M16" s="183"/>
      <c r="N16" s="372"/>
      <c r="O16" s="194"/>
      <c r="P16" s="195"/>
      <c r="Q16" s="372"/>
      <c r="R16" s="194"/>
      <c r="S16" s="195"/>
      <c r="T16" s="372"/>
      <c r="U16" s="194"/>
      <c r="V16" s="188"/>
      <c r="W16" s="196"/>
      <c r="X16" s="196"/>
      <c r="Y16" s="373"/>
      <c r="Z16" s="196"/>
      <c r="AA16" s="373"/>
      <c r="AB16" s="371"/>
      <c r="AC16" s="192"/>
      <c r="AD16" s="197"/>
      <c r="AE16" s="198"/>
      <c r="AF16" s="199"/>
    </row>
    <row r="17" spans="1:32" ht="17.25" thickBot="1" thickTop="1">
      <c r="A17" s="191"/>
      <c r="B17" s="371"/>
      <c r="C17" s="183"/>
      <c r="D17" s="192"/>
      <c r="E17" s="192"/>
      <c r="F17" s="193"/>
      <c r="G17" s="183"/>
      <c r="H17" s="183"/>
      <c r="I17" s="183"/>
      <c r="J17" s="192"/>
      <c r="K17" s="183"/>
      <c r="L17" s="183"/>
      <c r="M17" s="183"/>
      <c r="N17" s="372"/>
      <c r="O17" s="194"/>
      <c r="P17" s="195"/>
      <c r="Q17" s="372"/>
      <c r="R17" s="194"/>
      <c r="S17" s="195"/>
      <c r="T17" s="372"/>
      <c r="U17" s="194"/>
      <c r="V17" s="188"/>
      <c r="W17" s="196"/>
      <c r="X17" s="196"/>
      <c r="Y17" s="373"/>
      <c r="Z17" s="196"/>
      <c r="AA17" s="373"/>
      <c r="AB17" s="371"/>
      <c r="AC17" s="192"/>
      <c r="AD17" s="197"/>
      <c r="AE17" s="198"/>
      <c r="AF17" s="199"/>
    </row>
    <row r="18" spans="1:32" ht="17.25" thickBot="1" thickTop="1">
      <c r="A18" s="191"/>
      <c r="B18" s="371"/>
      <c r="C18" s="183"/>
      <c r="D18" s="192"/>
      <c r="E18" s="192"/>
      <c r="F18" s="193"/>
      <c r="G18" s="183"/>
      <c r="H18" s="183"/>
      <c r="I18" s="183"/>
      <c r="J18" s="192"/>
      <c r="K18" s="183"/>
      <c r="L18" s="183"/>
      <c r="M18" s="183"/>
      <c r="N18" s="372"/>
      <c r="O18" s="194"/>
      <c r="P18" s="195"/>
      <c r="Q18" s="372"/>
      <c r="R18" s="194"/>
      <c r="S18" s="195"/>
      <c r="T18" s="372"/>
      <c r="U18" s="194"/>
      <c r="V18" s="188"/>
      <c r="W18" s="196"/>
      <c r="X18" s="196"/>
      <c r="Y18" s="373"/>
      <c r="Z18" s="196"/>
      <c r="AA18" s="373"/>
      <c r="AB18" s="371"/>
      <c r="AC18" s="192"/>
      <c r="AD18" s="197"/>
      <c r="AE18" s="198"/>
      <c r="AF18" s="199"/>
    </row>
    <row r="19" spans="1:32" ht="17.25" thickBot="1" thickTop="1">
      <c r="A19" s="191"/>
      <c r="B19" s="371"/>
      <c r="C19" s="183"/>
      <c r="D19" s="192"/>
      <c r="E19" s="192"/>
      <c r="F19" s="193"/>
      <c r="G19" s="183"/>
      <c r="H19" s="183"/>
      <c r="I19" s="183"/>
      <c r="J19" s="192"/>
      <c r="K19" s="183"/>
      <c r="L19" s="183"/>
      <c r="M19" s="183"/>
      <c r="N19" s="372"/>
      <c r="O19" s="194"/>
      <c r="P19" s="195"/>
      <c r="Q19" s="372"/>
      <c r="R19" s="194"/>
      <c r="S19" s="195"/>
      <c r="T19" s="372"/>
      <c r="U19" s="194"/>
      <c r="V19" s="188"/>
      <c r="W19" s="196"/>
      <c r="X19" s="196"/>
      <c r="Y19" s="373"/>
      <c r="Z19" s="196"/>
      <c r="AA19" s="373"/>
      <c r="AB19" s="371"/>
      <c r="AC19" s="192"/>
      <c r="AD19" s="197"/>
      <c r="AE19" s="198"/>
      <c r="AF19" s="199"/>
    </row>
    <row r="20" spans="1:32" ht="17.25" thickBot="1" thickTop="1">
      <c r="A20" s="191"/>
      <c r="B20" s="371"/>
      <c r="C20" s="183"/>
      <c r="D20" s="192"/>
      <c r="E20" s="192"/>
      <c r="F20" s="193"/>
      <c r="G20" s="183"/>
      <c r="H20" s="183"/>
      <c r="I20" s="183"/>
      <c r="J20" s="192"/>
      <c r="K20" s="183"/>
      <c r="L20" s="183"/>
      <c r="M20" s="183"/>
      <c r="N20" s="372"/>
      <c r="O20" s="194"/>
      <c r="P20" s="195"/>
      <c r="Q20" s="372"/>
      <c r="R20" s="194"/>
      <c r="S20" s="195"/>
      <c r="T20" s="372"/>
      <c r="U20" s="194"/>
      <c r="V20" s="188"/>
      <c r="W20" s="196"/>
      <c r="X20" s="196"/>
      <c r="Y20" s="373"/>
      <c r="Z20" s="196"/>
      <c r="AA20" s="373"/>
      <c r="AB20" s="371"/>
      <c r="AC20" s="192"/>
      <c r="AD20" s="197"/>
      <c r="AE20" s="198"/>
      <c r="AF20" s="199"/>
    </row>
    <row r="21" spans="1:32" ht="16.5" thickTop="1">
      <c r="A21" s="191"/>
      <c r="B21" s="371"/>
      <c r="C21" s="183"/>
      <c r="D21" s="192"/>
      <c r="E21" s="192"/>
      <c r="F21" s="193"/>
      <c r="G21" s="183"/>
      <c r="H21" s="183"/>
      <c r="I21" s="183"/>
      <c r="J21" s="192"/>
      <c r="K21" s="183"/>
      <c r="L21" s="183"/>
      <c r="M21" s="183"/>
      <c r="N21" s="372"/>
      <c r="O21" s="194"/>
      <c r="P21" s="195"/>
      <c r="Q21" s="372"/>
      <c r="R21" s="194"/>
      <c r="S21" s="195"/>
      <c r="T21" s="372"/>
      <c r="U21" s="194"/>
      <c r="V21" s="188"/>
      <c r="W21" s="196"/>
      <c r="X21" s="196"/>
      <c r="Y21" s="373"/>
      <c r="Z21" s="196"/>
      <c r="AA21" s="373"/>
      <c r="AB21" s="371"/>
      <c r="AC21" s="192"/>
      <c r="AD21" s="197"/>
      <c r="AE21" s="198"/>
      <c r="AF21" s="199"/>
    </row>
    <row r="22" spans="1:32" ht="27" customHeight="1">
      <c r="A22" s="844" t="s">
        <v>790</v>
      </c>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row>
  </sheetData>
  <sheetProtection insertRows="0" deleteRows="0"/>
  <mergeCells count="43">
    <mergeCell ref="A22:AF22"/>
    <mergeCell ref="X9:X10"/>
    <mergeCell ref="Y9:Y10"/>
    <mergeCell ref="X7:Y8"/>
    <mergeCell ref="Z7:AA8"/>
    <mergeCell ref="Z9:Z10"/>
    <mergeCell ref="AA9:AA10"/>
    <mergeCell ref="AF8:AF10"/>
    <mergeCell ref="V9:V10"/>
    <mergeCell ref="T9:U9"/>
    <mergeCell ref="D1:AE1"/>
    <mergeCell ref="A5:D5"/>
    <mergeCell ref="A1:C1"/>
    <mergeCell ref="N7:V7"/>
    <mergeCell ref="AD7:AF7"/>
    <mergeCell ref="W7:W10"/>
    <mergeCell ref="A7:A10"/>
    <mergeCell ref="AE8:AE10"/>
    <mergeCell ref="K7:L9"/>
    <mergeCell ref="H7:H10"/>
    <mergeCell ref="B7:B10"/>
    <mergeCell ref="C7:C10"/>
    <mergeCell ref="F7:F10"/>
    <mergeCell ref="D7:E9"/>
    <mergeCell ref="AB7:AB10"/>
    <mergeCell ref="AC7:AC10"/>
    <mergeCell ref="AD8:AD10"/>
    <mergeCell ref="I7:I10"/>
    <mergeCell ref="Q9:R9"/>
    <mergeCell ref="N8:P8"/>
    <mergeCell ref="P9:P10"/>
    <mergeCell ref="M7:M10"/>
    <mergeCell ref="T8:V8"/>
    <mergeCell ref="A3:W3"/>
    <mergeCell ref="J7:J10"/>
    <mergeCell ref="S9:S10"/>
    <mergeCell ref="Q8:S8"/>
    <mergeCell ref="G5:I5"/>
    <mergeCell ref="L5:O5"/>
    <mergeCell ref="P5:Q5"/>
    <mergeCell ref="S5:V5"/>
    <mergeCell ref="G7:G10"/>
    <mergeCell ref="N9:O9"/>
  </mergeCells>
  <conditionalFormatting sqref="A1:A65536">
    <cfRule type="duplicateValues" priority="13" dxfId="302">
      <formula>AND(COUNTIF($A$1:$A$65536,A1)&gt;1,NOT(ISBLANK(A1)))</formula>
    </cfRule>
  </conditionalFormatting>
  <conditionalFormatting sqref="G5">
    <cfRule type="duplicateValues" priority="12" dxfId="302">
      <formula>AND(COUNTIF($G$5:$G$5,G5)&gt;1,NOT(ISBLANK(G5)))</formula>
    </cfRule>
  </conditionalFormatting>
  <conditionalFormatting sqref="L5 O5">
    <cfRule type="duplicateValues" priority="11" dxfId="302">
      <formula>AND(COUNTIF($L$5:$L$5,L5)+COUNTIF($O$5:$O$5,L5)&gt;1,NOT(ISBLANK(L5)))</formula>
    </cfRule>
  </conditionalFormatting>
  <conditionalFormatting sqref="S5">
    <cfRule type="duplicateValues" priority="10" dxfId="302">
      <formula>AND(COUNTIF($S$5:$S$5,S5)&gt;1,NOT(ISBLANK(S5)))</formula>
    </cfRule>
  </conditionalFormatting>
  <conditionalFormatting sqref="C12:C21">
    <cfRule type="expression" priority="9" dxfId="0">
      <formula>AND(COUNTBLANK($A12)=0,COUNTBLANK($C12)=1)</formula>
    </cfRule>
  </conditionalFormatting>
  <conditionalFormatting sqref="G12:G21">
    <cfRule type="expression" priority="7" dxfId="0">
      <formula>AND(COUNTBLANK($A12)=0,COUNTBLANK($G12)=1)</formula>
    </cfRule>
  </conditionalFormatting>
  <conditionalFormatting sqref="H12:H21">
    <cfRule type="expression" priority="6" dxfId="0">
      <formula>AND(COUNTBLANK($A12)=0,COUNTBLANK($H12)=1)</formula>
    </cfRule>
  </conditionalFormatting>
  <conditionalFormatting sqref="I12:I21">
    <cfRule type="expression" priority="5" dxfId="0">
      <formula>AND(COUNTBLANK($A12)=0,COUNTBLANK($I12)=1)</formula>
    </cfRule>
  </conditionalFormatting>
  <conditionalFormatting sqref="K12:K21">
    <cfRule type="expression" priority="4" dxfId="0">
      <formula>AND(COUNTBLANK($A12)=0,COUNTBLANK($K12)=1)</formula>
    </cfRule>
  </conditionalFormatting>
  <conditionalFormatting sqref="L12:L21">
    <cfRule type="expression" priority="3" dxfId="0">
      <formula>AND(COUNTBLANK($A12)=0,COUNTBLANK($L12)=1)</formula>
    </cfRule>
  </conditionalFormatting>
  <conditionalFormatting sqref="M12:M21">
    <cfRule type="expression" priority="2" dxfId="0">
      <formula>AND(COUNTBLANK($A12)=0,COUNTBLANK($M12)=1)</formula>
    </cfRule>
  </conditionalFormatting>
  <conditionalFormatting sqref="V12:V21">
    <cfRule type="expression" priority="1" dxfId="0">
      <formula>AND(COUNTBLANK($A12)=0,COUNTBLANK($V12)=1)</formula>
    </cfRule>
  </conditionalFormatting>
  <dataValidations count="7">
    <dataValidation type="whole" allowBlank="1" showInputMessage="1" showErrorMessage="1" promptTitle="Въведете година" prompt="ГГГГ" error="Въведете година с четири цифри" sqref="K12:L21">
      <formula1>1900</formula1>
      <formula2>2012</formula2>
    </dataValidation>
    <dataValidation type="list" operator="equal" allowBlank="1" showDropDown="1" showInputMessage="1" showErrorMessage="1" error="Можете да въведете само &quot;Да&quot;, ако проектът е за съфинансиране на друг проект." sqref="B12:B21">
      <formula1>Да</formula1>
    </dataValidation>
    <dataValidation type="whole" allowBlank="1" showInputMessage="1" showErrorMessage="1" error="Въведете годината с четири цифри" sqref="D12:E2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1">
      <formula1>Текущ</formula1>
    </dataValidation>
    <dataValidation type="list" allowBlank="1" showInputMessage="1" showErrorMessage="1" promptTitle="Въведете едно от:" prompt="EUR&#10;USD" sqref="N12:N21 T12:T21 Q12:Q2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21">
      <formula1>Да</formula1>
    </dataValidation>
  </dataValidations>
  <printOptions horizontalCentered="1"/>
  <pageMargins left="0.5118110236220472" right="0.5118110236220472" top="0.7480314960629921" bottom="0.7480314960629921" header="0" footer="0"/>
  <pageSetup orientation="landscape" paperSize="9" scale="34"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6.xml><?xml version="1.0" encoding="utf-8"?>
<worksheet xmlns="http://schemas.openxmlformats.org/spreadsheetml/2006/main" xmlns:r="http://schemas.openxmlformats.org/officeDocument/2006/relationships">
  <dimension ref="A1:AF23"/>
  <sheetViews>
    <sheetView showGridLines="0" zoomScale="50" zoomScaleNormal="50" zoomScaleSheetLayoutView="40" zoomScalePageLayoutView="30" workbookViewId="0" topLeftCell="D8">
      <selection activeCell="V18" sqref="V18"/>
    </sheetView>
  </sheetViews>
  <sheetFormatPr defaultColWidth="9.140625" defaultRowHeight="15"/>
  <cols>
    <col min="1" max="1" width="19.140625" style="1" customWidth="1"/>
    <col min="2" max="2" width="13.8515625" style="2" customWidth="1"/>
    <col min="3" max="3" width="15.421875" style="1" customWidth="1"/>
    <col min="4" max="4" width="9.7109375" style="2" customWidth="1"/>
    <col min="5" max="5" width="9.421875" style="2" customWidth="1"/>
    <col min="6" max="6" width="11.28125" style="1" customWidth="1"/>
    <col min="7" max="7" width="13.421875" style="1" customWidth="1"/>
    <col min="8" max="8" width="13.140625" style="1" customWidth="1"/>
    <col min="9" max="9" width="13.7109375" style="1" customWidth="1"/>
    <col min="10" max="10" width="20.28125" style="1" customWidth="1"/>
    <col min="11" max="11" width="10.57421875" style="1" customWidth="1"/>
    <col min="12" max="12" width="11.00390625" style="1" customWidth="1"/>
    <col min="13" max="13" width="12.7109375" style="1" customWidth="1"/>
    <col min="14" max="14" width="9.7109375" style="1" customWidth="1"/>
    <col min="15" max="15" width="13.421875" style="1" customWidth="1"/>
    <col min="16" max="16" width="17.421875" style="1" customWidth="1"/>
    <col min="17" max="17" width="9.140625" style="1" customWidth="1"/>
    <col min="18" max="18" width="13.140625" style="1" customWidth="1"/>
    <col min="19" max="19" width="15.8515625" style="1" customWidth="1"/>
    <col min="20" max="20" width="9.140625" style="1" customWidth="1"/>
    <col min="21" max="21" width="12.8515625" style="1" customWidth="1"/>
    <col min="22" max="22" width="17.8515625" style="1" customWidth="1"/>
    <col min="23" max="23" width="14.421875" style="1" customWidth="1"/>
    <col min="24" max="24" width="12.7109375" style="1" customWidth="1"/>
    <col min="25" max="25" width="12.00390625" style="1" customWidth="1"/>
    <col min="26" max="16384" width="9.140625" style="1" customWidth="1"/>
  </cols>
  <sheetData>
    <row r="1" spans="1:29" s="2" customFormat="1" ht="18.75">
      <c r="A1" s="865" t="s">
        <v>892</v>
      </c>
      <c r="B1" s="865"/>
      <c r="C1" s="865"/>
      <c r="D1" s="865"/>
      <c r="E1" s="865"/>
      <c r="F1" s="801" t="str">
        <f>[0]!Name</f>
        <v>Институт по физиология на растенията и генетика</v>
      </c>
      <c r="G1" s="801"/>
      <c r="H1" s="801"/>
      <c r="I1" s="801"/>
      <c r="J1" s="801"/>
      <c r="K1" s="801"/>
      <c r="L1" s="801"/>
      <c r="M1" s="801"/>
      <c r="N1" s="801"/>
      <c r="O1" s="801"/>
      <c r="P1" s="801"/>
      <c r="Q1" s="801"/>
      <c r="R1" s="801"/>
      <c r="S1" s="801"/>
      <c r="T1" s="801"/>
      <c r="U1" s="801"/>
      <c r="V1" s="801"/>
      <c r="W1" s="801"/>
      <c r="X1" s="801"/>
      <c r="Y1" s="801"/>
      <c r="Z1" s="801"/>
      <c r="AA1" s="801"/>
      <c r="AB1" s="801"/>
      <c r="AC1" s="801"/>
    </row>
    <row r="2" s="2" customFormat="1" ht="21.75" customHeight="1">
      <c r="F2" s="56"/>
    </row>
    <row r="3" spans="1:29" s="7" customFormat="1" ht="201" customHeight="1">
      <c r="A3" s="866" t="s">
        <v>1092</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row>
    <row r="4" spans="6:10" ht="15.75">
      <c r="F4" s="2"/>
      <c r="G4" s="2"/>
      <c r="H4" s="2"/>
      <c r="I4" s="2"/>
      <c r="J4" s="2"/>
    </row>
    <row r="5" spans="1:23" s="46" customFormat="1" ht="23.25" customHeight="1">
      <c r="A5" s="867" t="s">
        <v>891</v>
      </c>
      <c r="B5" s="867"/>
      <c r="C5" s="867"/>
      <c r="D5" s="867"/>
      <c r="E5" s="867"/>
      <c r="F5" s="57">
        <f>COUNTA(A13:A22)</f>
        <v>0</v>
      </c>
      <c r="G5" s="867" t="s">
        <v>1107</v>
      </c>
      <c r="H5" s="867"/>
      <c r="I5" s="867"/>
      <c r="J5" s="413">
        <f>SUM(W13:W22)</f>
        <v>0</v>
      </c>
      <c r="L5" s="868" t="s">
        <v>1108</v>
      </c>
      <c r="M5" s="868"/>
      <c r="N5" s="868"/>
      <c r="O5" s="868"/>
      <c r="P5" s="869">
        <f>SUM(X13:X22)</f>
        <v>0</v>
      </c>
      <c r="Q5" s="869"/>
      <c r="S5" s="867" t="s">
        <v>1109</v>
      </c>
      <c r="T5" s="867"/>
      <c r="U5" s="867"/>
      <c r="V5" s="867"/>
      <c r="W5" s="413">
        <f>SUM(Z13:Z22)</f>
        <v>0</v>
      </c>
    </row>
    <row r="6" s="46" customFormat="1" ht="15.75" thickBot="1">
      <c r="F6" s="47"/>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9" customFormat="1" ht="315.75" customHeight="1" thickBot="1" thickTop="1">
      <c r="A12" s="191" t="s">
        <v>759</v>
      </c>
      <c r="B12" s="374"/>
      <c r="C12" s="446" t="s">
        <v>211</v>
      </c>
      <c r="D12" s="447">
        <v>2011</v>
      </c>
      <c r="E12" s="446">
        <v>2012</v>
      </c>
      <c r="F12" s="448" t="s">
        <v>212</v>
      </c>
      <c r="G12" s="446" t="s">
        <v>1002</v>
      </c>
      <c r="H12" s="446" t="s">
        <v>213</v>
      </c>
      <c r="I12" s="446" t="s">
        <v>214</v>
      </c>
      <c r="J12" s="446" t="s">
        <v>215</v>
      </c>
      <c r="K12" s="446">
        <v>2012</v>
      </c>
      <c r="L12" s="446">
        <v>2014</v>
      </c>
      <c r="M12" s="446" t="s">
        <v>304</v>
      </c>
      <c r="N12" s="449"/>
      <c r="O12" s="450">
        <v>0</v>
      </c>
      <c r="P12" s="451">
        <v>787711.58</v>
      </c>
      <c r="Q12" s="452"/>
      <c r="R12" s="450">
        <v>0</v>
      </c>
      <c r="S12" s="451">
        <v>787711.58</v>
      </c>
      <c r="T12" s="452"/>
      <c r="U12" s="450">
        <v>0</v>
      </c>
      <c r="V12" s="453">
        <v>787711.58</v>
      </c>
      <c r="W12" s="453" t="s">
        <v>216</v>
      </c>
      <c r="X12" s="453">
        <v>0</v>
      </c>
      <c r="Y12" s="454"/>
      <c r="Z12" s="453">
        <v>0</v>
      </c>
      <c r="AA12" s="454"/>
      <c r="AB12" s="455" t="s">
        <v>305</v>
      </c>
      <c r="AC12" s="446" t="s">
        <v>682</v>
      </c>
      <c r="AD12" s="456">
        <v>48</v>
      </c>
      <c r="AE12" s="457">
        <v>31</v>
      </c>
      <c r="AF12" s="458">
        <v>15</v>
      </c>
    </row>
    <row r="13" spans="1:32" s="49" customFormat="1" ht="17.25" customHeight="1" thickBot="1" thickTop="1">
      <c r="A13" s="191"/>
      <c r="B13" s="374"/>
      <c r="C13" s="183"/>
      <c r="D13" s="220"/>
      <c r="E13" s="183"/>
      <c r="F13" s="184"/>
      <c r="G13" s="183"/>
      <c r="H13" s="183"/>
      <c r="I13" s="183"/>
      <c r="J13" s="183"/>
      <c r="K13" s="183"/>
      <c r="L13" s="183"/>
      <c r="M13" s="183"/>
      <c r="N13" s="185"/>
      <c r="O13" s="186"/>
      <c r="P13" s="187"/>
      <c r="Q13" s="185"/>
      <c r="R13" s="186"/>
      <c r="S13" s="187"/>
      <c r="T13" s="185"/>
      <c r="U13" s="186"/>
      <c r="V13" s="188"/>
      <c r="W13" s="188"/>
      <c r="X13" s="188"/>
      <c r="Y13" s="369"/>
      <c r="Z13" s="188"/>
      <c r="AA13" s="369"/>
      <c r="AB13" s="189"/>
      <c r="AC13" s="183"/>
      <c r="AD13" s="404"/>
      <c r="AE13" s="405"/>
      <c r="AF13" s="190"/>
    </row>
    <row r="14" spans="1:32" s="49" customFormat="1" ht="17.25" customHeight="1" thickBot="1" thickTop="1">
      <c r="A14" s="191"/>
      <c r="B14" s="375"/>
      <c r="C14" s="183"/>
      <c r="D14" s="358"/>
      <c r="E14" s="358"/>
      <c r="F14" s="359"/>
      <c r="G14" s="183"/>
      <c r="H14" s="183"/>
      <c r="I14" s="183"/>
      <c r="J14" s="358"/>
      <c r="K14" s="183"/>
      <c r="L14" s="183"/>
      <c r="M14" s="183"/>
      <c r="N14" s="360"/>
      <c r="O14" s="361"/>
      <c r="P14" s="362"/>
      <c r="Q14" s="360"/>
      <c r="R14" s="361"/>
      <c r="S14" s="362"/>
      <c r="T14" s="360"/>
      <c r="U14" s="361"/>
      <c r="V14" s="188"/>
      <c r="W14" s="363"/>
      <c r="X14" s="363"/>
      <c r="Y14" s="370"/>
      <c r="Z14" s="363"/>
      <c r="AA14" s="370"/>
      <c r="AB14" s="357"/>
      <c r="AC14" s="358"/>
      <c r="AD14" s="197"/>
      <c r="AE14" s="198"/>
      <c r="AF14" s="199"/>
    </row>
    <row r="15" spans="1:32" s="2" customFormat="1" ht="17.25" thickBot="1" thickTop="1">
      <c r="A15" s="191"/>
      <c r="B15" s="376"/>
      <c r="C15" s="183"/>
      <c r="D15" s="192"/>
      <c r="E15" s="192"/>
      <c r="F15" s="193"/>
      <c r="G15" s="183"/>
      <c r="H15" s="183"/>
      <c r="I15" s="183"/>
      <c r="J15" s="192"/>
      <c r="K15" s="183"/>
      <c r="L15" s="183"/>
      <c r="M15" s="183"/>
      <c r="N15" s="372"/>
      <c r="O15" s="194"/>
      <c r="P15" s="195"/>
      <c r="Q15" s="372"/>
      <c r="R15" s="194"/>
      <c r="S15" s="195"/>
      <c r="T15" s="372"/>
      <c r="U15" s="194"/>
      <c r="V15" s="188"/>
      <c r="W15" s="196"/>
      <c r="X15" s="196"/>
      <c r="Y15" s="373"/>
      <c r="Z15" s="196"/>
      <c r="AA15" s="373"/>
      <c r="AB15" s="371"/>
      <c r="AC15" s="192"/>
      <c r="AD15" s="197"/>
      <c r="AE15" s="198"/>
      <c r="AF15" s="199"/>
    </row>
    <row r="16" spans="1:32" s="2" customFormat="1" ht="17.25" thickBot="1" thickTop="1">
      <c r="A16" s="191"/>
      <c r="B16" s="376"/>
      <c r="C16" s="183"/>
      <c r="D16" s="192"/>
      <c r="E16" s="192"/>
      <c r="F16" s="193"/>
      <c r="G16" s="183"/>
      <c r="H16" s="183"/>
      <c r="I16" s="183"/>
      <c r="J16" s="192"/>
      <c r="K16" s="183"/>
      <c r="L16" s="183"/>
      <c r="M16" s="183"/>
      <c r="N16" s="372"/>
      <c r="O16" s="194"/>
      <c r="P16" s="195"/>
      <c r="Q16" s="372"/>
      <c r="R16" s="194"/>
      <c r="S16" s="195"/>
      <c r="T16" s="372"/>
      <c r="U16" s="194"/>
      <c r="V16" s="188"/>
      <c r="W16" s="196"/>
      <c r="X16" s="196"/>
      <c r="Y16" s="373"/>
      <c r="Z16" s="196"/>
      <c r="AA16" s="373"/>
      <c r="AB16" s="371"/>
      <c r="AC16" s="192"/>
      <c r="AD16" s="197"/>
      <c r="AE16" s="198"/>
      <c r="AF16" s="199"/>
    </row>
    <row r="17" spans="1:32" s="2" customFormat="1" ht="17.25" thickBot="1" thickTop="1">
      <c r="A17" s="191"/>
      <c r="B17" s="376"/>
      <c r="C17" s="183"/>
      <c r="D17" s="192"/>
      <c r="E17" s="192"/>
      <c r="F17" s="193"/>
      <c r="G17" s="183"/>
      <c r="H17" s="183"/>
      <c r="I17" s="183"/>
      <c r="J17" s="192"/>
      <c r="K17" s="183"/>
      <c r="L17" s="183"/>
      <c r="M17" s="183"/>
      <c r="N17" s="372"/>
      <c r="O17" s="194"/>
      <c r="P17" s="195"/>
      <c r="Q17" s="372"/>
      <c r="R17" s="194"/>
      <c r="S17" s="195"/>
      <c r="T17" s="372"/>
      <c r="U17" s="194"/>
      <c r="V17" s="188"/>
      <c r="W17" s="196"/>
      <c r="X17" s="196"/>
      <c r="Y17" s="373"/>
      <c r="Z17" s="196"/>
      <c r="AA17" s="373"/>
      <c r="AB17" s="371"/>
      <c r="AC17" s="192"/>
      <c r="AD17" s="197"/>
      <c r="AE17" s="198"/>
      <c r="AF17" s="199"/>
    </row>
    <row r="18" spans="1:32" s="2" customFormat="1" ht="17.25" thickBot="1" thickTop="1">
      <c r="A18" s="191"/>
      <c r="B18" s="376"/>
      <c r="C18" s="183"/>
      <c r="D18" s="192"/>
      <c r="E18" s="192"/>
      <c r="F18" s="193"/>
      <c r="G18" s="183"/>
      <c r="H18" s="183"/>
      <c r="I18" s="183"/>
      <c r="J18" s="192"/>
      <c r="K18" s="183"/>
      <c r="L18" s="183"/>
      <c r="M18" s="183"/>
      <c r="N18" s="372"/>
      <c r="O18" s="194"/>
      <c r="P18" s="195"/>
      <c r="Q18" s="372"/>
      <c r="R18" s="194"/>
      <c r="S18" s="195"/>
      <c r="T18" s="372"/>
      <c r="U18" s="194"/>
      <c r="V18" s="188"/>
      <c r="W18" s="196"/>
      <c r="X18" s="196"/>
      <c r="Y18" s="373"/>
      <c r="Z18" s="196"/>
      <c r="AA18" s="373"/>
      <c r="AB18" s="371"/>
      <c r="AC18" s="192"/>
      <c r="AD18" s="197"/>
      <c r="AE18" s="198"/>
      <c r="AF18" s="199"/>
    </row>
    <row r="19" spans="1:32" s="2" customFormat="1" ht="17.25" thickBot="1" thickTop="1">
      <c r="A19" s="191"/>
      <c r="B19" s="376"/>
      <c r="C19" s="183"/>
      <c r="D19" s="192"/>
      <c r="E19" s="192"/>
      <c r="F19" s="193"/>
      <c r="G19" s="183"/>
      <c r="H19" s="183"/>
      <c r="I19" s="183"/>
      <c r="J19" s="192"/>
      <c r="K19" s="183"/>
      <c r="L19" s="183"/>
      <c r="M19" s="183"/>
      <c r="N19" s="372"/>
      <c r="O19" s="194"/>
      <c r="P19" s="195"/>
      <c r="Q19" s="372"/>
      <c r="R19" s="194"/>
      <c r="S19" s="195"/>
      <c r="T19" s="372"/>
      <c r="U19" s="194"/>
      <c r="V19" s="188"/>
      <c r="W19" s="196"/>
      <c r="X19" s="196"/>
      <c r="Y19" s="373"/>
      <c r="Z19" s="196"/>
      <c r="AA19" s="373"/>
      <c r="AB19" s="371"/>
      <c r="AC19" s="192"/>
      <c r="AD19" s="197"/>
      <c r="AE19" s="198"/>
      <c r="AF19" s="199"/>
    </row>
    <row r="20" spans="1:32" s="2" customFormat="1" ht="17.25" thickBot="1" thickTop="1">
      <c r="A20" s="191"/>
      <c r="B20" s="376"/>
      <c r="C20" s="183"/>
      <c r="D20" s="192"/>
      <c r="E20" s="192"/>
      <c r="F20" s="193"/>
      <c r="G20" s="183"/>
      <c r="H20" s="183"/>
      <c r="I20" s="183"/>
      <c r="J20" s="192"/>
      <c r="K20" s="183"/>
      <c r="L20" s="183"/>
      <c r="M20" s="183"/>
      <c r="N20" s="372"/>
      <c r="O20" s="194"/>
      <c r="P20" s="195"/>
      <c r="Q20" s="372"/>
      <c r="R20" s="194"/>
      <c r="S20" s="195"/>
      <c r="T20" s="372"/>
      <c r="U20" s="194"/>
      <c r="V20" s="188"/>
      <c r="W20" s="196"/>
      <c r="X20" s="196"/>
      <c r="Y20" s="373"/>
      <c r="Z20" s="196"/>
      <c r="AA20" s="373"/>
      <c r="AB20" s="371"/>
      <c r="AC20" s="192"/>
      <c r="AD20" s="197"/>
      <c r="AE20" s="198"/>
      <c r="AF20" s="199"/>
    </row>
    <row r="21" spans="1:32" s="2" customFormat="1" ht="17.25" thickBot="1" thickTop="1">
      <c r="A21" s="191"/>
      <c r="B21" s="376"/>
      <c r="C21" s="183"/>
      <c r="D21" s="192"/>
      <c r="E21" s="192"/>
      <c r="F21" s="193"/>
      <c r="G21" s="183"/>
      <c r="H21" s="183"/>
      <c r="I21" s="183"/>
      <c r="J21" s="192"/>
      <c r="K21" s="183"/>
      <c r="L21" s="183"/>
      <c r="M21" s="183"/>
      <c r="N21" s="372"/>
      <c r="O21" s="194"/>
      <c r="P21" s="195"/>
      <c r="Q21" s="372"/>
      <c r="R21" s="194"/>
      <c r="S21" s="195"/>
      <c r="T21" s="372"/>
      <c r="U21" s="194"/>
      <c r="V21" s="188"/>
      <c r="W21" s="196"/>
      <c r="X21" s="196"/>
      <c r="Y21" s="373"/>
      <c r="Z21" s="196"/>
      <c r="AA21" s="373"/>
      <c r="AB21" s="371"/>
      <c r="AC21" s="192"/>
      <c r="AD21" s="197"/>
      <c r="AE21" s="198"/>
      <c r="AF21" s="199"/>
    </row>
    <row r="22" spans="1:32" s="2" customFormat="1" ht="16.5" thickTop="1">
      <c r="A22" s="191"/>
      <c r="B22" s="376"/>
      <c r="C22" s="183"/>
      <c r="D22" s="192"/>
      <c r="E22" s="192"/>
      <c r="F22" s="193"/>
      <c r="G22" s="183"/>
      <c r="H22" s="183"/>
      <c r="I22" s="183"/>
      <c r="J22" s="192"/>
      <c r="K22" s="183"/>
      <c r="L22" s="183"/>
      <c r="M22" s="183"/>
      <c r="N22" s="372"/>
      <c r="O22" s="194"/>
      <c r="P22" s="195"/>
      <c r="Q22" s="372"/>
      <c r="R22" s="194"/>
      <c r="S22" s="195"/>
      <c r="T22" s="372"/>
      <c r="U22" s="194"/>
      <c r="V22" s="188"/>
      <c r="W22" s="196"/>
      <c r="X22" s="196"/>
      <c r="Y22" s="373"/>
      <c r="Z22" s="196"/>
      <c r="AA22" s="373"/>
      <c r="AB22" s="371"/>
      <c r="AC22" s="192"/>
      <c r="AD22" s="197"/>
      <c r="AE22" s="198"/>
      <c r="AF22" s="199"/>
    </row>
    <row r="23" spans="1:32" s="49" customFormat="1" ht="15.75" customHeight="1">
      <c r="A23" s="844" t="s">
        <v>790</v>
      </c>
      <c r="B23" s="845"/>
      <c r="C23" s="845"/>
      <c r="D23" s="845"/>
      <c r="E23" s="845"/>
      <c r="F23" s="845"/>
      <c r="G23" s="845"/>
      <c r="H23" s="845"/>
      <c r="I23" s="845"/>
      <c r="J23" s="845"/>
      <c r="K23" s="845"/>
      <c r="L23" s="845"/>
      <c r="M23" s="845"/>
      <c r="N23" s="845"/>
      <c r="O23" s="845"/>
      <c r="P23" s="845"/>
      <c r="Q23" s="845"/>
      <c r="R23" s="845"/>
      <c r="S23" s="845"/>
      <c r="T23" s="845"/>
      <c r="U23" s="845"/>
      <c r="V23" s="845"/>
      <c r="W23" s="845"/>
      <c r="X23" s="845"/>
      <c r="Y23" s="845"/>
      <c r="Z23" s="845"/>
      <c r="AA23" s="845"/>
      <c r="AB23" s="845"/>
      <c r="AC23" s="845"/>
      <c r="AD23" s="845"/>
      <c r="AE23" s="845"/>
      <c r="AF23" s="845"/>
    </row>
  </sheetData>
  <sheetProtection insertRows="0" deleteRows="0"/>
  <mergeCells count="43">
    <mergeCell ref="A23:AF23"/>
    <mergeCell ref="AD7:AF7"/>
    <mergeCell ref="N8:P8"/>
    <mergeCell ref="Q8:S8"/>
    <mergeCell ref="T8:V8"/>
    <mergeCell ref="AD8:AD10"/>
    <mergeCell ref="AE8:AE10"/>
    <mergeCell ref="AF8:AF10"/>
    <mergeCell ref="N9:O9"/>
    <mergeCell ref="P9:P10"/>
    <mergeCell ref="G7:G10"/>
    <mergeCell ref="H7:H10"/>
    <mergeCell ref="I7:I10"/>
    <mergeCell ref="N7:V7"/>
    <mergeCell ref="V9:V10"/>
    <mergeCell ref="T9:U9"/>
    <mergeCell ref="J7:J10"/>
    <mergeCell ref="K7:L9"/>
    <mergeCell ref="M7:M10"/>
    <mergeCell ref="Z9:Z10"/>
    <mergeCell ref="Q9:R9"/>
    <mergeCell ref="S9:S10"/>
    <mergeCell ref="AB7:AB10"/>
    <mergeCell ref="X9:X10"/>
    <mergeCell ref="W7:W10"/>
    <mergeCell ref="A1:E1"/>
    <mergeCell ref="F1:AC1"/>
    <mergeCell ref="A3:AC3"/>
    <mergeCell ref="A5:E5"/>
    <mergeCell ref="G5:I5"/>
    <mergeCell ref="L5:O5"/>
    <mergeCell ref="P5:Q5"/>
    <mergeCell ref="S5:V5"/>
    <mergeCell ref="A7:A10"/>
    <mergeCell ref="AC7:AC10"/>
    <mergeCell ref="X7:Y8"/>
    <mergeCell ref="Z7:AA8"/>
    <mergeCell ref="Y9:Y10"/>
    <mergeCell ref="B7:B10"/>
    <mergeCell ref="C7:C10"/>
    <mergeCell ref="AA9:AA10"/>
    <mergeCell ref="F7:F10"/>
    <mergeCell ref="D7:E9"/>
  </mergeCells>
  <conditionalFormatting sqref="G5">
    <cfRule type="duplicateValues" priority="23" dxfId="302">
      <formula>AND(COUNTIF($G$5:$G$5,G5)&gt;1,NOT(ISBLANK(G5)))</formula>
    </cfRule>
  </conditionalFormatting>
  <conditionalFormatting sqref="L5 O5">
    <cfRule type="duplicateValues" priority="22" dxfId="302">
      <formula>AND(COUNTIF($L$5:$L$5,L5)+COUNTIF($O$5:$O$5,L5)&gt;1,NOT(ISBLANK(L5)))</formula>
    </cfRule>
  </conditionalFormatting>
  <conditionalFormatting sqref="S5">
    <cfRule type="duplicateValues" priority="21" dxfId="302">
      <formula>AND(COUNTIF($S$5:$S$5,S5)&gt;1,NOT(ISBLANK(S5)))</formula>
    </cfRule>
  </conditionalFormatting>
  <conditionalFormatting sqref="C13:C22">
    <cfRule type="expression" priority="18" dxfId="0">
      <formula>AND(COUNTBLANK($A13)=0,COUNTBLANK($C13)=1)</formula>
    </cfRule>
  </conditionalFormatting>
  <conditionalFormatting sqref="G13:G22">
    <cfRule type="expression" priority="16" dxfId="0">
      <formula>AND(COUNTBLANK($A13)=0,COUNTBLANK($G13)=1)</formula>
    </cfRule>
  </conditionalFormatting>
  <conditionalFormatting sqref="H13:H22">
    <cfRule type="expression" priority="15" dxfId="0">
      <formula>AND(COUNTBLANK($A13)=0,COUNTBLANK($H13)=1)</formula>
    </cfRule>
  </conditionalFormatting>
  <conditionalFormatting sqref="I13:I22">
    <cfRule type="expression" priority="14" dxfId="0">
      <formula>AND(COUNTBLANK($A13)=0,COUNTBLANK($I13)=1)</formula>
    </cfRule>
  </conditionalFormatting>
  <conditionalFormatting sqref="K13:K22">
    <cfRule type="expression" priority="13" dxfId="0">
      <formula>AND(COUNTBLANK($A13)=0,COUNTBLANK($K13)=1)</formula>
    </cfRule>
  </conditionalFormatting>
  <conditionalFormatting sqref="L13:L22">
    <cfRule type="expression" priority="12" dxfId="0">
      <formula>AND(COUNTBLANK($A13)=0,COUNTBLANK($L13)=1)</formula>
    </cfRule>
  </conditionalFormatting>
  <conditionalFormatting sqref="M13:M22">
    <cfRule type="expression" priority="11" dxfId="0">
      <formula>AND(COUNTBLANK($A13)=0,COUNTBLANK($M13)=1)</formula>
    </cfRule>
  </conditionalFormatting>
  <conditionalFormatting sqref="V13:V22">
    <cfRule type="expression" priority="10" dxfId="0">
      <formula>AND(COUNTBLANK($A13)=0,COUNTBLANK($V13)=1)</formula>
    </cfRule>
  </conditionalFormatting>
  <conditionalFormatting sqref="C12">
    <cfRule type="expression" priority="8" dxfId="0">
      <formula>AND(COUNTBLANK($A12)=0,COUNTBLANK($C12)=1)</formula>
    </cfRule>
  </conditionalFormatting>
  <conditionalFormatting sqref="G12">
    <cfRule type="expression" priority="7" dxfId="0">
      <formula>AND(COUNTBLANK($A12)=0,COUNTBLANK($G12)=1)</formula>
    </cfRule>
  </conditionalFormatting>
  <conditionalFormatting sqref="H12">
    <cfRule type="expression" priority="6" dxfId="0">
      <formula>AND(COUNTBLANK($A12)=0,COUNTBLANK($H12)=1)</formula>
    </cfRule>
  </conditionalFormatting>
  <conditionalFormatting sqref="I12">
    <cfRule type="expression" priority="5" dxfId="0">
      <formula>AND(COUNTBLANK($A12)=0,COUNTBLANK($I12)=1)</formula>
    </cfRule>
  </conditionalFormatting>
  <conditionalFormatting sqref="K12">
    <cfRule type="expression" priority="4" dxfId="0">
      <formula>AND(COUNTBLANK($A12)=0,COUNTBLANK($K12)=1)</formula>
    </cfRule>
  </conditionalFormatting>
  <conditionalFormatting sqref="L12">
    <cfRule type="expression" priority="3" dxfId="0">
      <formula>AND(COUNTBLANK($A12)=0,COUNTBLANK($L12)=1)</formula>
    </cfRule>
  </conditionalFormatting>
  <conditionalFormatting sqref="M12">
    <cfRule type="expression" priority="2" dxfId="0">
      <formula>AND(COUNTBLANK($A12)=0,COUNTBLANK($M12)=1)</formula>
    </cfRule>
  </conditionalFormatting>
  <conditionalFormatting sqref="V12">
    <cfRule type="expression" priority="1" dxfId="0">
      <formula>AND(COUNTBLANK($A12)=0,COUNTBLANK($V12)=1)</formula>
    </cfRule>
  </conditionalFormatting>
  <dataValidations count="6">
    <dataValidation type="list" operator="equal" allowBlank="1" showDropDown="1" showInputMessage="1" showErrorMessage="1" error="Можете да въведета само &quot;Да&quot;, ако проектът е с екологична насоченост" sqref="AB13:AB22">
      <formula1>Да</formula1>
    </dataValidation>
    <dataValidation type="list" allowBlank="1" showInputMessage="1" showErrorMessage="1" promptTitle="Въведете едно от:" prompt="EUR&#10;USD" sqref="N13:N22 Q13:Q22 T13:T22">
      <formula1>валута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3:M22">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3:G22">
      <formula1>Водещ</formula1>
    </dataValidation>
    <dataValidation type="whole" allowBlank="1" showInputMessage="1" showErrorMessage="1" error="Въведете годината с четири цифри" sqref="D13:E22">
      <formula1>1900</formula1>
      <formula2>2012</formula2>
    </dataValidation>
    <dataValidation type="whole" allowBlank="1" showInputMessage="1" showErrorMessage="1" promptTitle="Въведете година" prompt="ГГГГ" error="Въведете година с четири цифри" sqref="K13:L22">
      <formula1>1900</formula1>
      <formula2>2012</formula2>
    </dataValidation>
  </dataValidations>
  <printOptions horizontalCentered="1"/>
  <pageMargins left="0.2362204724409449" right="0.2362204724409449" top="0.7480314960629921" bottom="0.7480314960629921" header="0.31496062992125984" footer="0.31496062992125984"/>
  <pageSetup orientation="landscape" paperSize="9" scale="35"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7.xml><?xml version="1.0" encoding="utf-8"?>
<worksheet xmlns="http://schemas.openxmlformats.org/spreadsheetml/2006/main" xmlns:r="http://schemas.openxmlformats.org/officeDocument/2006/relationships">
  <dimension ref="A1:AF23"/>
  <sheetViews>
    <sheetView showGridLines="0" zoomScale="60" zoomScaleNormal="60" zoomScalePageLayoutView="50" workbookViewId="0" topLeftCell="A6">
      <selection activeCell="E29" sqref="E29"/>
    </sheetView>
  </sheetViews>
  <sheetFormatPr defaultColWidth="9.140625" defaultRowHeight="15"/>
  <cols>
    <col min="1" max="1" width="20.00390625" style="1" customWidth="1"/>
    <col min="2" max="2" width="13.8515625" style="2" customWidth="1"/>
    <col min="3" max="3" width="15.421875" style="1" customWidth="1"/>
    <col min="4" max="5" width="9.00390625" style="2" customWidth="1"/>
    <col min="6" max="6" width="11.28125" style="1" customWidth="1"/>
    <col min="7" max="7" width="14.28125" style="1" customWidth="1"/>
    <col min="8" max="8" width="17.140625" style="1" customWidth="1"/>
    <col min="9" max="9" width="13.28125" style="1" customWidth="1"/>
    <col min="10" max="10" width="19.57421875" style="1" customWidth="1"/>
    <col min="11" max="11" width="10.00390625" style="1" customWidth="1"/>
    <col min="12" max="12" width="10.57421875" style="1" customWidth="1"/>
    <col min="13" max="13" width="12.28125" style="1" customWidth="1"/>
    <col min="14" max="14" width="10.00390625" style="1" customWidth="1"/>
    <col min="15" max="15" width="14.57421875" style="1" customWidth="1"/>
    <col min="16" max="16" width="11.7109375" style="1" customWidth="1"/>
    <col min="17" max="17" width="11.140625" style="1" customWidth="1"/>
    <col min="18" max="18" width="12.421875" style="1" customWidth="1"/>
    <col min="19" max="19" width="14.00390625" style="1" customWidth="1"/>
    <col min="20" max="20" width="9.140625" style="1" customWidth="1"/>
    <col min="21" max="21" width="15.421875" style="1" customWidth="1"/>
    <col min="22" max="22" width="12.421875" style="1" customWidth="1"/>
    <col min="23" max="23" width="14.28125" style="1" customWidth="1"/>
    <col min="24" max="16384" width="9.140625" style="1" customWidth="1"/>
  </cols>
  <sheetData>
    <row r="1" spans="1:23" s="2" customFormat="1" ht="18.75">
      <c r="A1" s="865" t="s">
        <v>892</v>
      </c>
      <c r="B1" s="865"/>
      <c r="C1" s="865"/>
      <c r="D1" s="865"/>
      <c r="E1" s="865"/>
      <c r="F1" s="801" t="str">
        <f>[0]!Name</f>
        <v>Институт по физиология на растенията и генетика</v>
      </c>
      <c r="G1" s="801"/>
      <c r="H1" s="801"/>
      <c r="I1" s="801"/>
      <c r="J1" s="801"/>
      <c r="K1" s="801"/>
      <c r="L1" s="801"/>
      <c r="M1" s="801"/>
      <c r="N1" s="801"/>
      <c r="O1" s="801"/>
      <c r="P1" s="801"/>
      <c r="Q1" s="801"/>
      <c r="R1" s="801"/>
      <c r="S1" s="801"/>
      <c r="T1" s="801"/>
      <c r="U1" s="801"/>
      <c r="V1" s="801"/>
      <c r="W1" s="801"/>
    </row>
    <row r="2" s="2" customFormat="1" ht="21.75" customHeight="1">
      <c r="F2" s="56"/>
    </row>
    <row r="3" spans="1:23" s="7" customFormat="1" ht="233.25" customHeight="1">
      <c r="A3" s="866" t="s">
        <v>32</v>
      </c>
      <c r="B3" s="866"/>
      <c r="C3" s="866"/>
      <c r="D3" s="866"/>
      <c r="E3" s="866"/>
      <c r="F3" s="866"/>
      <c r="G3" s="866"/>
      <c r="H3" s="866"/>
      <c r="I3" s="866"/>
      <c r="J3" s="866"/>
      <c r="K3" s="866"/>
      <c r="L3" s="866"/>
      <c r="M3" s="866"/>
      <c r="N3" s="866"/>
      <c r="O3" s="866"/>
      <c r="P3" s="866"/>
      <c r="Q3" s="866"/>
      <c r="R3" s="866"/>
      <c r="S3" s="866"/>
      <c r="T3" s="866"/>
      <c r="U3" s="866"/>
      <c r="V3" s="866"/>
      <c r="W3" s="866"/>
    </row>
    <row r="4" spans="6:10" ht="15.75">
      <c r="F4" s="2"/>
      <c r="G4" s="2"/>
      <c r="H4" s="2"/>
      <c r="I4" s="2"/>
      <c r="J4" s="2"/>
    </row>
    <row r="5" spans="1:23" s="46" customFormat="1" ht="23.25" customHeight="1">
      <c r="A5" s="867" t="s">
        <v>891</v>
      </c>
      <c r="B5" s="867"/>
      <c r="C5" s="867"/>
      <c r="D5" s="867"/>
      <c r="E5" s="867"/>
      <c r="F5" s="57">
        <f>COUNTA(A12:A21)</f>
        <v>6</v>
      </c>
      <c r="G5" s="867" t="s">
        <v>1107</v>
      </c>
      <c r="H5" s="867"/>
      <c r="I5" s="867"/>
      <c r="J5" s="413">
        <f>SUM(W12:W21)</f>
        <v>15500</v>
      </c>
      <c r="L5" s="868" t="s">
        <v>1108</v>
      </c>
      <c r="M5" s="868"/>
      <c r="N5" s="868"/>
      <c r="O5" s="868"/>
      <c r="P5" s="869">
        <f>SUM(X12:X21)</f>
        <v>0</v>
      </c>
      <c r="Q5" s="869"/>
      <c r="S5" s="867" t="s">
        <v>1109</v>
      </c>
      <c r="T5" s="867"/>
      <c r="U5" s="867"/>
      <c r="V5" s="867"/>
      <c r="W5" s="413">
        <f>SUM(Z12:Z21)</f>
        <v>0</v>
      </c>
    </row>
    <row r="6" s="46" customFormat="1" ht="15.75" thickBot="1">
      <c r="F6" s="47"/>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9" customFormat="1" ht="52.5" thickBot="1" thickTop="1">
      <c r="A12" s="191" t="s">
        <v>123</v>
      </c>
      <c r="B12" s="374"/>
      <c r="C12" s="183" t="s">
        <v>124</v>
      </c>
      <c r="D12" s="703">
        <v>2012</v>
      </c>
      <c r="E12" s="294">
        <v>2012</v>
      </c>
      <c r="F12" s="184"/>
      <c r="G12" s="183" t="s">
        <v>219</v>
      </c>
      <c r="H12" s="183" t="s">
        <v>129</v>
      </c>
      <c r="I12" s="183" t="s">
        <v>130</v>
      </c>
      <c r="J12" s="183"/>
      <c r="K12" s="183">
        <v>2012</v>
      </c>
      <c r="L12" s="183">
        <v>2012</v>
      </c>
      <c r="M12" s="183" t="s">
        <v>304</v>
      </c>
      <c r="N12" s="385"/>
      <c r="O12" s="386"/>
      <c r="P12" s="393">
        <v>1800</v>
      </c>
      <c r="Q12" s="385"/>
      <c r="R12" s="386"/>
      <c r="S12" s="393">
        <v>1800</v>
      </c>
      <c r="T12" s="385"/>
      <c r="U12" s="386"/>
      <c r="V12" s="188">
        <v>1800</v>
      </c>
      <c r="W12" s="196">
        <v>1800</v>
      </c>
      <c r="X12" s="188"/>
      <c r="Y12" s="369"/>
      <c r="Z12" s="188"/>
      <c r="AA12" s="369"/>
      <c r="AB12" s="371" t="s">
        <v>305</v>
      </c>
      <c r="AC12" s="192" t="s">
        <v>126</v>
      </c>
      <c r="AD12" s="197">
        <v>3</v>
      </c>
      <c r="AE12" s="198">
        <v>1</v>
      </c>
      <c r="AF12" s="190"/>
    </row>
    <row r="13" spans="1:32" s="49" customFormat="1" ht="129" thickBot="1" thickTop="1">
      <c r="A13" s="191" t="s">
        <v>127</v>
      </c>
      <c r="B13" s="375"/>
      <c r="C13" s="183" t="s">
        <v>128</v>
      </c>
      <c r="D13" s="378">
        <v>2012</v>
      </c>
      <c r="E13" s="378">
        <v>2012</v>
      </c>
      <c r="F13" s="359"/>
      <c r="G13" s="183" t="s">
        <v>298</v>
      </c>
      <c r="H13" s="183" t="s">
        <v>299</v>
      </c>
      <c r="I13" s="183" t="s">
        <v>131</v>
      </c>
      <c r="J13" s="358"/>
      <c r="K13" s="183">
        <v>2012</v>
      </c>
      <c r="L13" s="183">
        <v>2013</v>
      </c>
      <c r="M13" s="183" t="s">
        <v>304</v>
      </c>
      <c r="N13" s="388"/>
      <c r="O13" s="389"/>
      <c r="P13" s="393">
        <v>1000</v>
      </c>
      <c r="Q13" s="388"/>
      <c r="R13" s="389"/>
      <c r="S13" s="393">
        <v>1000</v>
      </c>
      <c r="T13" s="388"/>
      <c r="U13" s="389"/>
      <c r="V13" s="188">
        <v>1000</v>
      </c>
      <c r="W13" s="196">
        <v>1000</v>
      </c>
      <c r="X13" s="363"/>
      <c r="Y13" s="370"/>
      <c r="Z13" s="363"/>
      <c r="AA13" s="370"/>
      <c r="AB13" s="371" t="s">
        <v>305</v>
      </c>
      <c r="AC13" s="192" t="s">
        <v>132</v>
      </c>
      <c r="AD13" s="197">
        <v>3</v>
      </c>
      <c r="AE13" s="198">
        <v>1</v>
      </c>
      <c r="AF13" s="199"/>
    </row>
    <row r="14" spans="1:32" s="2" customFormat="1" ht="78.75" customHeight="1" thickBot="1" thickTop="1">
      <c r="A14" s="191" t="s">
        <v>133</v>
      </c>
      <c r="B14" s="376"/>
      <c r="C14" s="183" t="s">
        <v>134</v>
      </c>
      <c r="D14" s="295">
        <v>2012</v>
      </c>
      <c r="E14" s="295">
        <v>2012</v>
      </c>
      <c r="F14" s="193"/>
      <c r="G14" s="183" t="s">
        <v>219</v>
      </c>
      <c r="H14" s="183" t="s">
        <v>135</v>
      </c>
      <c r="I14" s="183" t="s">
        <v>136</v>
      </c>
      <c r="J14" s="192"/>
      <c r="K14" s="183">
        <v>2012</v>
      </c>
      <c r="L14" s="183">
        <v>2014</v>
      </c>
      <c r="M14" s="183" t="s">
        <v>304</v>
      </c>
      <c r="N14" s="391"/>
      <c r="O14" s="392"/>
      <c r="P14" s="393">
        <v>600</v>
      </c>
      <c r="Q14" s="391"/>
      <c r="R14" s="392"/>
      <c r="S14" s="393">
        <v>600</v>
      </c>
      <c r="T14" s="391"/>
      <c r="U14" s="392"/>
      <c r="V14" s="188">
        <v>600</v>
      </c>
      <c r="W14" s="196">
        <v>600</v>
      </c>
      <c r="X14" s="196"/>
      <c r="Y14" s="373"/>
      <c r="Z14" s="196"/>
      <c r="AA14" s="373"/>
      <c r="AB14" s="371" t="s">
        <v>305</v>
      </c>
      <c r="AC14" s="192" t="s">
        <v>132</v>
      </c>
      <c r="AD14" s="197">
        <v>2</v>
      </c>
      <c r="AE14" s="198"/>
      <c r="AF14" s="199"/>
    </row>
    <row r="15" spans="1:32" s="2" customFormat="1" ht="53.25" thickBot="1" thickTop="1">
      <c r="A15" s="191" t="s">
        <v>720</v>
      </c>
      <c r="B15" s="376"/>
      <c r="C15" s="183" t="s">
        <v>721</v>
      </c>
      <c r="D15" s="295">
        <v>2012</v>
      </c>
      <c r="E15" s="295">
        <v>2012</v>
      </c>
      <c r="F15" s="193"/>
      <c r="G15" s="183" t="s">
        <v>1002</v>
      </c>
      <c r="H15" s="183" t="s">
        <v>722</v>
      </c>
      <c r="I15" s="183" t="s">
        <v>723</v>
      </c>
      <c r="J15" s="192"/>
      <c r="K15" s="183">
        <v>2012</v>
      </c>
      <c r="L15" s="183">
        <v>2012</v>
      </c>
      <c r="M15" s="183" t="s">
        <v>932</v>
      </c>
      <c r="N15" s="391"/>
      <c r="O15" s="392"/>
      <c r="P15" s="393">
        <v>1000</v>
      </c>
      <c r="Q15" s="391"/>
      <c r="R15" s="392"/>
      <c r="S15" s="393">
        <v>1000</v>
      </c>
      <c r="T15" s="391"/>
      <c r="U15" s="392"/>
      <c r="V15" s="188">
        <v>1000</v>
      </c>
      <c r="W15" s="196">
        <v>1000</v>
      </c>
      <c r="X15" s="196"/>
      <c r="Y15" s="373"/>
      <c r="Z15" s="196"/>
      <c r="AA15" s="373"/>
      <c r="AB15" s="371"/>
      <c r="AC15" s="192" t="s">
        <v>724</v>
      </c>
      <c r="AD15" s="197">
        <v>1</v>
      </c>
      <c r="AE15" s="198"/>
      <c r="AF15" s="199"/>
    </row>
    <row r="16" spans="1:32" s="2" customFormat="1" ht="142.5" thickBot="1" thickTop="1">
      <c r="A16" s="191" t="s">
        <v>725</v>
      </c>
      <c r="B16" s="376"/>
      <c r="C16" s="183" t="s">
        <v>726</v>
      </c>
      <c r="D16" s="295">
        <v>2012</v>
      </c>
      <c r="E16" s="295">
        <v>2012</v>
      </c>
      <c r="F16" s="193"/>
      <c r="G16" s="183" t="s">
        <v>1002</v>
      </c>
      <c r="H16" s="183" t="s">
        <v>727</v>
      </c>
      <c r="I16" s="183" t="s">
        <v>728</v>
      </c>
      <c r="J16" s="192"/>
      <c r="K16" s="183">
        <v>2012</v>
      </c>
      <c r="L16" s="183">
        <v>2015</v>
      </c>
      <c r="M16" s="183" t="s">
        <v>873</v>
      </c>
      <c r="N16" s="391"/>
      <c r="O16" s="392"/>
      <c r="P16" s="393">
        <v>45000</v>
      </c>
      <c r="Q16" s="391"/>
      <c r="R16" s="392"/>
      <c r="S16" s="393">
        <v>45000</v>
      </c>
      <c r="T16" s="391"/>
      <c r="U16" s="392"/>
      <c r="V16" s="188">
        <v>45000</v>
      </c>
      <c r="W16" s="196">
        <v>8100</v>
      </c>
      <c r="X16" s="196"/>
      <c r="Y16" s="373"/>
      <c r="Z16" s="196"/>
      <c r="AA16" s="373"/>
      <c r="AB16" s="371" t="s">
        <v>305</v>
      </c>
      <c r="AC16" s="192" t="s">
        <v>729</v>
      </c>
      <c r="AD16" s="197">
        <v>3</v>
      </c>
      <c r="AE16" s="198"/>
      <c r="AF16" s="199"/>
    </row>
    <row r="17" spans="1:32" s="2" customFormat="1" ht="78.75" thickBot="1" thickTop="1">
      <c r="A17" s="191" t="s">
        <v>730</v>
      </c>
      <c r="B17" s="376"/>
      <c r="C17" s="183" t="s">
        <v>731</v>
      </c>
      <c r="D17" s="295"/>
      <c r="E17" s="295"/>
      <c r="F17" s="193"/>
      <c r="G17" s="183" t="s">
        <v>1002</v>
      </c>
      <c r="H17" s="183" t="s">
        <v>732</v>
      </c>
      <c r="I17" s="183" t="s">
        <v>733</v>
      </c>
      <c r="J17" s="192"/>
      <c r="K17" s="183">
        <v>2012</v>
      </c>
      <c r="L17" s="183">
        <v>2012</v>
      </c>
      <c r="M17" s="183" t="s">
        <v>932</v>
      </c>
      <c r="N17" s="391"/>
      <c r="O17" s="392"/>
      <c r="P17" s="393">
        <v>3000</v>
      </c>
      <c r="Q17" s="391"/>
      <c r="R17" s="392"/>
      <c r="S17" s="393">
        <v>3000</v>
      </c>
      <c r="T17" s="391"/>
      <c r="U17" s="392"/>
      <c r="V17" s="188">
        <v>3000</v>
      </c>
      <c r="W17" s="196">
        <v>3000</v>
      </c>
      <c r="X17" s="196"/>
      <c r="Y17" s="373"/>
      <c r="Z17" s="196"/>
      <c r="AA17" s="373"/>
      <c r="AB17" s="371"/>
      <c r="AC17" s="192"/>
      <c r="AD17" s="197"/>
      <c r="AE17" s="198"/>
      <c r="AF17" s="199"/>
    </row>
    <row r="18" spans="1:32" s="2" customFormat="1" ht="17.25" thickBot="1" thickTop="1">
      <c r="A18" s="191"/>
      <c r="B18" s="376"/>
      <c r="C18" s="183"/>
      <c r="D18" s="295"/>
      <c r="E18" s="295"/>
      <c r="F18" s="193"/>
      <c r="G18" s="183"/>
      <c r="H18" s="183"/>
      <c r="I18" s="183"/>
      <c r="J18" s="192"/>
      <c r="K18" s="183"/>
      <c r="L18" s="183"/>
      <c r="M18" s="183"/>
      <c r="N18" s="391"/>
      <c r="O18" s="392"/>
      <c r="P18" s="393"/>
      <c r="Q18" s="391"/>
      <c r="R18" s="392"/>
      <c r="S18" s="393"/>
      <c r="T18" s="391"/>
      <c r="U18" s="392"/>
      <c r="V18" s="188"/>
      <c r="W18" s="196"/>
      <c r="X18" s="196"/>
      <c r="Y18" s="373"/>
      <c r="Z18" s="196"/>
      <c r="AA18" s="373"/>
      <c r="AB18" s="371"/>
      <c r="AC18" s="192"/>
      <c r="AD18" s="197"/>
      <c r="AE18" s="198"/>
      <c r="AF18" s="199"/>
    </row>
    <row r="19" spans="1:32" s="2" customFormat="1" ht="17.25" thickBot="1" thickTop="1">
      <c r="A19" s="191"/>
      <c r="B19" s="376"/>
      <c r="C19" s="183"/>
      <c r="D19" s="295"/>
      <c r="E19" s="295"/>
      <c r="F19" s="193"/>
      <c r="G19" s="183"/>
      <c r="H19" s="183"/>
      <c r="I19" s="183"/>
      <c r="J19" s="192"/>
      <c r="K19" s="183"/>
      <c r="L19" s="183"/>
      <c r="M19" s="183"/>
      <c r="N19" s="391"/>
      <c r="O19" s="392"/>
      <c r="P19" s="393"/>
      <c r="Q19" s="391"/>
      <c r="R19" s="392"/>
      <c r="S19" s="393"/>
      <c r="T19" s="391"/>
      <c r="U19" s="392"/>
      <c r="V19" s="188"/>
      <c r="W19" s="196"/>
      <c r="X19" s="196"/>
      <c r="Y19" s="373"/>
      <c r="Z19" s="196"/>
      <c r="AA19" s="373"/>
      <c r="AB19" s="371"/>
      <c r="AC19" s="192"/>
      <c r="AD19" s="197"/>
      <c r="AE19" s="198"/>
      <c r="AF19" s="199"/>
    </row>
    <row r="20" spans="1:32" s="2" customFormat="1" ht="17.25" thickBot="1" thickTop="1">
      <c r="A20" s="191"/>
      <c r="B20" s="376"/>
      <c r="C20" s="183"/>
      <c r="D20" s="295"/>
      <c r="E20" s="295"/>
      <c r="F20" s="193"/>
      <c r="G20" s="183"/>
      <c r="H20" s="183"/>
      <c r="I20" s="183"/>
      <c r="J20" s="192"/>
      <c r="K20" s="183"/>
      <c r="L20" s="183"/>
      <c r="M20" s="183"/>
      <c r="N20" s="391"/>
      <c r="O20" s="392"/>
      <c r="P20" s="393"/>
      <c r="Q20" s="391"/>
      <c r="R20" s="392"/>
      <c r="S20" s="393"/>
      <c r="T20" s="391"/>
      <c r="U20" s="392"/>
      <c r="V20" s="188"/>
      <c r="W20" s="196"/>
      <c r="X20" s="196"/>
      <c r="Y20" s="373"/>
      <c r="Z20" s="196"/>
      <c r="AA20" s="373"/>
      <c r="AB20" s="371"/>
      <c r="AC20" s="192"/>
      <c r="AD20" s="197"/>
      <c r="AE20" s="198"/>
      <c r="AF20" s="199"/>
    </row>
    <row r="21" spans="1:32" s="2" customFormat="1" ht="16.5" thickTop="1">
      <c r="A21" s="191"/>
      <c r="B21" s="376"/>
      <c r="C21" s="183"/>
      <c r="D21" s="295"/>
      <c r="E21" s="295"/>
      <c r="F21" s="193"/>
      <c r="G21" s="183"/>
      <c r="H21" s="183"/>
      <c r="I21" s="183"/>
      <c r="J21" s="192"/>
      <c r="K21" s="183"/>
      <c r="L21" s="183"/>
      <c r="M21" s="183"/>
      <c r="N21" s="391"/>
      <c r="O21" s="392"/>
      <c r="P21" s="393"/>
      <c r="Q21" s="391"/>
      <c r="R21" s="392"/>
      <c r="S21" s="393"/>
      <c r="T21" s="391"/>
      <c r="U21" s="392"/>
      <c r="V21" s="188"/>
      <c r="W21" s="196"/>
      <c r="X21" s="196"/>
      <c r="Y21" s="373"/>
      <c r="Z21" s="196"/>
      <c r="AA21" s="373"/>
      <c r="AB21" s="371"/>
      <c r="AC21" s="192"/>
      <c r="AD21" s="197"/>
      <c r="AE21" s="198"/>
      <c r="AF21" s="199"/>
    </row>
    <row r="22" spans="1:32" s="49" customFormat="1" ht="15.75" customHeight="1">
      <c r="A22" s="844" t="s">
        <v>790</v>
      </c>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row>
    <row r="23" spans="2:5" s="133" customFormat="1" ht="15.75">
      <c r="B23" s="49"/>
      <c r="D23" s="2"/>
      <c r="E23" s="2"/>
    </row>
  </sheetData>
  <sheetProtection insertRows="0" deleteRows="0"/>
  <mergeCells count="43">
    <mergeCell ref="F1:W1"/>
    <mergeCell ref="F7:F10"/>
    <mergeCell ref="I7:I10"/>
    <mergeCell ref="K7:L9"/>
    <mergeCell ref="H7:H10"/>
    <mergeCell ref="G7:G10"/>
    <mergeCell ref="L5:O5"/>
    <mergeCell ref="P5:Q5"/>
    <mergeCell ref="S5:V5"/>
    <mergeCell ref="A1:E1"/>
    <mergeCell ref="D7:E9"/>
    <mergeCell ref="A3:W3"/>
    <mergeCell ref="A5:E5"/>
    <mergeCell ref="A7:A10"/>
    <mergeCell ref="B7:B10"/>
    <mergeCell ref="C7:C10"/>
    <mergeCell ref="T8:V8"/>
    <mergeCell ref="T9:U9"/>
    <mergeCell ref="G5:I5"/>
    <mergeCell ref="A22:AF22"/>
    <mergeCell ref="Z7:AA8"/>
    <mergeCell ref="AB7:AB10"/>
    <mergeCell ref="AC7:AC10"/>
    <mergeCell ref="AD7:AF7"/>
    <mergeCell ref="N8:P8"/>
    <mergeCell ref="Q8:S8"/>
    <mergeCell ref="AE8:AE10"/>
    <mergeCell ref="AF8:AF10"/>
    <mergeCell ref="J7:J10"/>
    <mergeCell ref="AA9:AA10"/>
    <mergeCell ref="M7:M10"/>
    <mergeCell ref="AD8:AD10"/>
    <mergeCell ref="Z9:Z10"/>
    <mergeCell ref="N7:V7"/>
    <mergeCell ref="W7:W10"/>
    <mergeCell ref="X7:Y8"/>
    <mergeCell ref="N9:O9"/>
    <mergeCell ref="P9:P10"/>
    <mergeCell ref="Q9:R9"/>
    <mergeCell ref="X9:X10"/>
    <mergeCell ref="Y9:Y10"/>
    <mergeCell ref="V9:V10"/>
    <mergeCell ref="S9:S10"/>
  </mergeCells>
  <conditionalFormatting sqref="G5">
    <cfRule type="duplicateValues" priority="17" dxfId="302">
      <formula>AND(COUNTIF($G$5:$G$5,G5)&gt;1,NOT(ISBLANK(G5)))</formula>
    </cfRule>
  </conditionalFormatting>
  <conditionalFormatting sqref="L5 O5">
    <cfRule type="duplicateValues" priority="16" dxfId="302">
      <formula>AND(COUNTIF($L$5:$L$5,L5)+COUNTIF($O$5:$O$5,L5)&gt;1,NOT(ISBLANK(L5)))</formula>
    </cfRule>
  </conditionalFormatting>
  <conditionalFormatting sqref="S5">
    <cfRule type="duplicateValues" priority="15" dxfId="302">
      <formula>AND(COUNTIF($S$5:$S$5,S5)&gt;1,NOT(ISBLANK(S5)))</formula>
    </cfRule>
  </conditionalFormatting>
  <conditionalFormatting sqref="C12:C21">
    <cfRule type="expression" priority="8" dxfId="0">
      <formula>AND(COUNTBLANK($A12)=0,COUNTBLANK($C12)=1)</formula>
    </cfRule>
  </conditionalFormatting>
  <conditionalFormatting sqref="G12:G21">
    <cfRule type="expression" priority="7" dxfId="0">
      <formula>AND(COUNTBLANK($A12)=0,COUNTBLANK($G12)=1)</formula>
    </cfRule>
  </conditionalFormatting>
  <conditionalFormatting sqref="H12:H21">
    <cfRule type="expression" priority="6" dxfId="0">
      <formula>AND(COUNTBLANK($A12)=0,COUNTBLANK($H12)=1)</formula>
    </cfRule>
  </conditionalFormatting>
  <conditionalFormatting sqref="I12:I21">
    <cfRule type="expression" priority="5" dxfId="0">
      <formula>AND(COUNTBLANK($A12)=0,COUNTBLANK($I12)=1)</formula>
    </cfRule>
  </conditionalFormatting>
  <conditionalFormatting sqref="K12:K21">
    <cfRule type="expression" priority="4" dxfId="0">
      <formula>AND(COUNTBLANK($A12)=0,COUNTBLANK($K12)=1)</formula>
    </cfRule>
  </conditionalFormatting>
  <conditionalFormatting sqref="L12:L21">
    <cfRule type="expression" priority="3" dxfId="0">
      <formula>AND(COUNTBLANK($A12)=0,COUNTBLANK($L12)=1)</formula>
    </cfRule>
  </conditionalFormatting>
  <conditionalFormatting sqref="M12:M21">
    <cfRule type="expression" priority="2" dxfId="0">
      <formula>AND(COUNTBLANK($A12)=0,COUNTBLANK($M12)=1)</formula>
    </cfRule>
  </conditionalFormatting>
  <conditionalFormatting sqref="V12:V21">
    <cfRule type="expression" priority="1" dxfId="0">
      <formula>AND(COUNTBLANK($A12)=0,COUNTBLANK($V12)=1)</formula>
    </cfRule>
  </conditionalFormatting>
  <dataValidations count="5">
    <dataValidation type="whole" allowBlank="1" showInputMessage="1" showErrorMessage="1" promptTitle="Въведете година" prompt="ГГГГ" error="Въведете година с четири цифри" sqref="K12:L21">
      <formula1>1900</formula1>
      <formula2>2012</formula2>
    </dataValidation>
    <dataValidation type="whole" allowBlank="1" showInputMessage="1" showErrorMessage="1" error="Въведете годината с четири цифри" sqref="D12:E2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1">
      <formula1>Текущ</formula1>
    </dataValidation>
    <dataValidation type="list" operator="equal" allowBlank="1" showDropDown="1" showInputMessage="1" showErrorMessage="1" error="Можете да въведета само &quot;Да&quot;, ако проектът е с екологична насоченост" sqref="AB12:AB21">
      <formula1>Да</formula1>
    </dataValidation>
  </dataValidations>
  <hyperlinks>
    <hyperlink ref="I12" r:id="rId1" display="e_l_y@abv.bg"/>
    <hyperlink ref="I13" r:id="rId2" display="doncheva@bio21.bas.bg"/>
    <hyperlink ref="I14" r:id="rId3" display="dany@abv.bg"/>
    <hyperlink ref="I15" r:id="rId4" display="lstoilov@bas.bg"/>
    <hyperlink ref="I16" r:id="rId5" display="psp@abv.bg"/>
  </hyperlinks>
  <printOptions horizontalCentered="1"/>
  <pageMargins left="0.2362204724409449" right="0.2362204724409449" top="0.7480314960629921" bottom="0.7480314960629921" header="0" footer="0"/>
  <pageSetup orientation="landscape" paperSize="9" scale="37" r:id="rId7"/>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6"/>
</worksheet>
</file>

<file path=xl/worksheets/sheet8.xml><?xml version="1.0" encoding="utf-8"?>
<worksheet xmlns="http://schemas.openxmlformats.org/spreadsheetml/2006/main" xmlns:r="http://schemas.openxmlformats.org/officeDocument/2006/relationships">
  <dimension ref="A1:AF29"/>
  <sheetViews>
    <sheetView showGridLines="0" zoomScale="60" zoomScaleNormal="60" zoomScalePageLayoutView="50" workbookViewId="0" topLeftCell="G13">
      <selection activeCell="I16" sqref="I16"/>
    </sheetView>
  </sheetViews>
  <sheetFormatPr defaultColWidth="9.140625" defaultRowHeight="15"/>
  <cols>
    <col min="1" max="1" width="23.28125" style="1" customWidth="1"/>
    <col min="2" max="2" width="13.8515625" style="2" customWidth="1"/>
    <col min="3" max="3" width="15.421875" style="1" customWidth="1"/>
    <col min="4" max="5" width="7.57421875" style="2" customWidth="1"/>
    <col min="6" max="6" width="11.28125" style="1" customWidth="1"/>
    <col min="7" max="7" width="12.28125" style="1" customWidth="1"/>
    <col min="8" max="8" width="14.57421875" style="1" customWidth="1"/>
    <col min="9" max="9" width="16.7109375" style="1" customWidth="1"/>
    <col min="10" max="10" width="19.7109375" style="1" customWidth="1"/>
    <col min="11" max="11" width="9.7109375" style="1" customWidth="1"/>
    <col min="12" max="12" width="9.421875" style="1" customWidth="1"/>
    <col min="13" max="13" width="10.8515625" style="1" customWidth="1"/>
    <col min="14" max="14" width="11.00390625" style="1" customWidth="1"/>
    <col min="15" max="15" width="12.8515625" style="1" customWidth="1"/>
    <col min="16" max="16" width="13.57421875" style="1" customWidth="1"/>
    <col min="17" max="17" width="9.7109375" style="1" customWidth="1"/>
    <col min="18" max="18" width="13.421875" style="1" customWidth="1"/>
    <col min="19" max="20" width="8.7109375" style="1" customWidth="1"/>
    <col min="21" max="21" width="12.57421875" style="1" customWidth="1"/>
    <col min="22" max="22" width="8.421875" style="1" customWidth="1"/>
    <col min="23" max="23" width="13.7109375" style="1" customWidth="1"/>
    <col min="24" max="16384" width="9.140625" style="1" customWidth="1"/>
  </cols>
  <sheetData>
    <row r="1" spans="1:23" s="2" customFormat="1" ht="18.75">
      <c r="A1" s="865" t="s">
        <v>892</v>
      </c>
      <c r="B1" s="865"/>
      <c r="C1" s="865"/>
      <c r="D1" s="865"/>
      <c r="E1" s="865"/>
      <c r="F1" s="801" t="str">
        <f>Name</f>
        <v>Институт по физиология на растенията и генетика</v>
      </c>
      <c r="G1" s="801"/>
      <c r="H1" s="801"/>
      <c r="I1" s="801"/>
      <c r="J1" s="801"/>
      <c r="K1" s="801"/>
      <c r="L1" s="801"/>
      <c r="M1" s="801"/>
      <c r="N1" s="801"/>
      <c r="O1" s="801"/>
      <c r="P1" s="801"/>
      <c r="Q1" s="801"/>
      <c r="R1" s="801"/>
      <c r="S1" s="801"/>
      <c r="T1" s="801"/>
      <c r="U1" s="801"/>
      <c r="V1" s="801"/>
      <c r="W1" s="801"/>
    </row>
    <row r="2" s="2" customFormat="1" ht="21.75" customHeight="1">
      <c r="F2" s="56"/>
    </row>
    <row r="3" spans="1:23" s="7" customFormat="1" ht="282" customHeight="1">
      <c r="A3" s="866" t="s">
        <v>31</v>
      </c>
      <c r="B3" s="866"/>
      <c r="C3" s="866"/>
      <c r="D3" s="866"/>
      <c r="E3" s="866"/>
      <c r="F3" s="866"/>
      <c r="G3" s="866"/>
      <c r="H3" s="866"/>
      <c r="I3" s="866"/>
      <c r="J3" s="866"/>
      <c r="K3" s="866"/>
      <c r="L3" s="866"/>
      <c r="M3" s="866"/>
      <c r="N3" s="866"/>
      <c r="O3" s="866"/>
      <c r="P3" s="866"/>
      <c r="Q3" s="866"/>
      <c r="R3" s="866"/>
      <c r="S3" s="866"/>
      <c r="T3" s="866"/>
      <c r="U3" s="866"/>
      <c r="V3" s="866"/>
      <c r="W3" s="866"/>
    </row>
    <row r="4" spans="6:10" ht="15.75">
      <c r="F4" s="2"/>
      <c r="G4" s="2"/>
      <c r="H4" s="2"/>
      <c r="I4" s="2"/>
      <c r="J4" s="2"/>
    </row>
    <row r="5" spans="1:6" s="46" customFormat="1" ht="23.25" customHeight="1">
      <c r="A5" s="867" t="s">
        <v>891</v>
      </c>
      <c r="B5" s="867"/>
      <c r="C5" s="867"/>
      <c r="D5" s="867"/>
      <c r="E5" s="867"/>
      <c r="F5" s="57">
        <f>COUNTA(A19:A28)</f>
        <v>0</v>
      </c>
    </row>
    <row r="6" s="46" customFormat="1" ht="15.75" thickBot="1">
      <c r="F6" s="47"/>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9" customFormat="1" ht="78" thickBot="1" thickTop="1">
      <c r="A12" s="446" t="s">
        <v>217</v>
      </c>
      <c r="B12" s="602" t="s">
        <v>297</v>
      </c>
      <c r="C12" s="602" t="s">
        <v>218</v>
      </c>
      <c r="D12" s="759">
        <v>2012</v>
      </c>
      <c r="E12" s="602">
        <v>2012</v>
      </c>
      <c r="F12" s="446"/>
      <c r="G12" s="446" t="s">
        <v>219</v>
      </c>
      <c r="H12" s="446" t="s">
        <v>220</v>
      </c>
      <c r="I12" s="446" t="s">
        <v>221</v>
      </c>
      <c r="J12" s="446"/>
      <c r="K12" s="459">
        <v>2012</v>
      </c>
      <c r="L12" s="459">
        <v>2013</v>
      </c>
      <c r="M12" s="446" t="s">
        <v>304</v>
      </c>
      <c r="N12" s="606"/>
      <c r="O12" s="607"/>
      <c r="P12" s="608"/>
      <c r="Q12" s="606"/>
      <c r="R12" s="607"/>
      <c r="S12" s="608"/>
      <c r="T12" s="606"/>
      <c r="U12" s="607"/>
      <c r="V12" s="609"/>
      <c r="W12" s="610"/>
      <c r="X12" s="610"/>
      <c r="Y12" s="611"/>
      <c r="Z12" s="610"/>
      <c r="AA12" s="611"/>
      <c r="AB12" s="455" t="s">
        <v>305</v>
      </c>
      <c r="AC12" s="446"/>
      <c r="AD12" s="456">
        <v>3</v>
      </c>
      <c r="AE12" s="457">
        <v>0</v>
      </c>
      <c r="AF12" s="760">
        <v>0</v>
      </c>
    </row>
    <row r="13" spans="1:32" s="49" customFormat="1" ht="64.5" thickTop="1">
      <c r="A13" s="460" t="s">
        <v>222</v>
      </c>
      <c r="B13" s="604" t="s">
        <v>297</v>
      </c>
      <c r="C13" s="604" t="s">
        <v>218</v>
      </c>
      <c r="D13" s="604">
        <v>2011</v>
      </c>
      <c r="E13" s="604">
        <v>2011</v>
      </c>
      <c r="F13" s="463"/>
      <c r="G13" s="446" t="s">
        <v>219</v>
      </c>
      <c r="H13" s="462" t="s">
        <v>223</v>
      </c>
      <c r="I13" s="463" t="s">
        <v>224</v>
      </c>
      <c r="J13" s="463" t="s">
        <v>225</v>
      </c>
      <c r="K13" s="464">
        <v>2011</v>
      </c>
      <c r="L13" s="465">
        <v>2013</v>
      </c>
      <c r="M13" s="446" t="s">
        <v>304</v>
      </c>
      <c r="N13" s="612"/>
      <c r="O13" s="613"/>
      <c r="P13" s="614"/>
      <c r="Q13" s="612"/>
      <c r="R13" s="613"/>
      <c r="S13" s="614"/>
      <c r="T13" s="612"/>
      <c r="U13" s="613"/>
      <c r="V13" s="615"/>
      <c r="W13" s="616"/>
      <c r="X13" s="616"/>
      <c r="Y13" s="617"/>
      <c r="Z13" s="616"/>
      <c r="AA13" s="617"/>
      <c r="AB13" s="466" t="s">
        <v>305</v>
      </c>
      <c r="AC13" s="463"/>
      <c r="AD13" s="467">
        <v>4</v>
      </c>
      <c r="AE13" s="468">
        <v>1</v>
      </c>
      <c r="AF13" s="761">
        <v>1</v>
      </c>
    </row>
    <row r="14" spans="1:32" s="2" customFormat="1" ht="103.5" thickBot="1">
      <c r="A14" s="470" t="s">
        <v>226</v>
      </c>
      <c r="B14" s="605" t="s">
        <v>297</v>
      </c>
      <c r="C14" s="605" t="s">
        <v>218</v>
      </c>
      <c r="D14" s="605">
        <v>2011</v>
      </c>
      <c r="E14" s="605">
        <v>2011</v>
      </c>
      <c r="F14" s="462"/>
      <c r="G14" s="462" t="s">
        <v>219</v>
      </c>
      <c r="H14" s="462" t="s">
        <v>227</v>
      </c>
      <c r="I14" s="462" t="s">
        <v>224</v>
      </c>
      <c r="J14" s="462"/>
      <c r="K14" s="462">
        <v>2010</v>
      </c>
      <c r="L14" s="462">
        <v>2013</v>
      </c>
      <c r="M14" s="462" t="s">
        <v>304</v>
      </c>
      <c r="N14" s="618"/>
      <c r="O14" s="619"/>
      <c r="P14" s="620"/>
      <c r="Q14" s="618"/>
      <c r="R14" s="619"/>
      <c r="S14" s="620"/>
      <c r="T14" s="618"/>
      <c r="U14" s="619"/>
      <c r="V14" s="615"/>
      <c r="W14" s="621"/>
      <c r="X14" s="621"/>
      <c r="Y14" s="622"/>
      <c r="Z14" s="621"/>
      <c r="AA14" s="622"/>
      <c r="AB14" s="472" t="s">
        <v>305</v>
      </c>
      <c r="AC14" s="462"/>
      <c r="AD14" s="467">
        <v>2</v>
      </c>
      <c r="AE14" s="468">
        <v>0</v>
      </c>
      <c r="AF14" s="761">
        <v>0</v>
      </c>
    </row>
    <row r="15" spans="1:32" ht="78.75" thickBot="1" thickTop="1">
      <c r="A15" s="741" t="s">
        <v>228</v>
      </c>
      <c r="B15" s="605" t="s">
        <v>297</v>
      </c>
      <c r="C15" s="602" t="s">
        <v>218</v>
      </c>
      <c r="D15" s="699">
        <v>2011</v>
      </c>
      <c r="E15" s="602">
        <v>2011</v>
      </c>
      <c r="F15" s="446"/>
      <c r="G15" s="462" t="s">
        <v>219</v>
      </c>
      <c r="H15" s="446" t="s">
        <v>756</v>
      </c>
      <c r="I15" s="446" t="s">
        <v>757</v>
      </c>
      <c r="J15" s="446"/>
      <c r="K15" s="459">
        <v>2011</v>
      </c>
      <c r="L15" s="459">
        <v>2013</v>
      </c>
      <c r="M15" s="446" t="s">
        <v>873</v>
      </c>
      <c r="N15" s="606"/>
      <c r="O15" s="607"/>
      <c r="P15" s="608"/>
      <c r="Q15" s="606"/>
      <c r="R15" s="607"/>
      <c r="S15" s="608"/>
      <c r="T15" s="606"/>
      <c r="U15" s="607"/>
      <c r="V15" s="609"/>
      <c r="W15" s="610"/>
      <c r="X15" s="610"/>
      <c r="Y15" s="611"/>
      <c r="Z15" s="610"/>
      <c r="AA15" s="611"/>
      <c r="AB15" s="455" t="s">
        <v>305</v>
      </c>
      <c r="AC15" s="446" t="s">
        <v>306</v>
      </c>
      <c r="AD15" s="456">
        <v>8</v>
      </c>
      <c r="AE15" s="457">
        <v>0</v>
      </c>
      <c r="AF15" s="760">
        <v>0</v>
      </c>
    </row>
    <row r="16" spans="1:32" s="49" customFormat="1" ht="91.5" thickBot="1" thickTop="1">
      <c r="A16" s="742" t="s">
        <v>477</v>
      </c>
      <c r="B16" s="605" t="s">
        <v>297</v>
      </c>
      <c r="C16" s="602" t="s">
        <v>218</v>
      </c>
      <c r="D16" s="699">
        <v>2010</v>
      </c>
      <c r="E16" s="602">
        <v>2010</v>
      </c>
      <c r="F16" s="446"/>
      <c r="G16" s="462" t="s">
        <v>219</v>
      </c>
      <c r="H16" s="446" t="s">
        <v>479</v>
      </c>
      <c r="I16" s="762" t="s">
        <v>480</v>
      </c>
      <c r="J16" s="446"/>
      <c r="K16" s="459">
        <v>2010</v>
      </c>
      <c r="L16" s="459">
        <v>2014</v>
      </c>
      <c r="M16" s="446" t="s">
        <v>873</v>
      </c>
      <c r="N16" s="623"/>
      <c r="O16" s="624"/>
      <c r="P16" s="625"/>
      <c r="Q16" s="623"/>
      <c r="R16" s="624"/>
      <c r="S16" s="625"/>
      <c r="T16" s="623"/>
      <c r="U16" s="624"/>
      <c r="V16" s="626"/>
      <c r="W16" s="627"/>
      <c r="X16" s="627"/>
      <c r="Y16" s="628"/>
      <c r="Z16" s="627"/>
      <c r="AA16" s="628"/>
      <c r="AB16" s="455" t="s">
        <v>305</v>
      </c>
      <c r="AC16" s="446" t="s">
        <v>181</v>
      </c>
      <c r="AD16" s="456">
        <v>5</v>
      </c>
      <c r="AE16" s="457">
        <v>1</v>
      </c>
      <c r="AF16" s="760">
        <v>0</v>
      </c>
    </row>
    <row r="17" spans="1:32" s="49" customFormat="1" ht="39.75" thickBot="1" thickTop="1">
      <c r="A17" s="460" t="s">
        <v>481</v>
      </c>
      <c r="B17" s="605" t="s">
        <v>297</v>
      </c>
      <c r="C17" s="604" t="s">
        <v>218</v>
      </c>
      <c r="D17" s="699">
        <v>2010</v>
      </c>
      <c r="E17" s="602">
        <v>2010</v>
      </c>
      <c r="F17" s="463"/>
      <c r="G17" s="446" t="s">
        <v>219</v>
      </c>
      <c r="H17" s="462" t="s">
        <v>482</v>
      </c>
      <c r="I17" s="462" t="s">
        <v>483</v>
      </c>
      <c r="J17" s="463" t="s">
        <v>484</v>
      </c>
      <c r="K17" s="459">
        <v>2010</v>
      </c>
      <c r="L17" s="459">
        <v>2015</v>
      </c>
      <c r="M17" s="446" t="s">
        <v>873</v>
      </c>
      <c r="N17" s="629"/>
      <c r="O17" s="630"/>
      <c r="P17" s="631"/>
      <c r="Q17" s="629"/>
      <c r="R17" s="630"/>
      <c r="S17" s="631"/>
      <c r="T17" s="629"/>
      <c r="U17" s="630"/>
      <c r="V17" s="632"/>
      <c r="W17" s="633"/>
      <c r="X17" s="633"/>
      <c r="Y17" s="634"/>
      <c r="Z17" s="633"/>
      <c r="AA17" s="634"/>
      <c r="AB17" s="466" t="s">
        <v>305</v>
      </c>
      <c r="AC17" s="446" t="s">
        <v>181</v>
      </c>
      <c r="AD17" s="467">
        <v>4</v>
      </c>
      <c r="AE17" s="468">
        <v>0</v>
      </c>
      <c r="AF17" s="761">
        <v>0</v>
      </c>
    </row>
    <row r="18" spans="1:32" s="2" customFormat="1" ht="187.5" customHeight="1" thickBot="1" thickTop="1">
      <c r="A18" s="742" t="s">
        <v>485</v>
      </c>
      <c r="B18" s="605" t="s">
        <v>297</v>
      </c>
      <c r="C18" s="763" t="s">
        <v>218</v>
      </c>
      <c r="D18" s="764">
        <v>2010</v>
      </c>
      <c r="E18" s="765">
        <v>2010</v>
      </c>
      <c r="F18" s="766"/>
      <c r="G18" s="767" t="s">
        <v>219</v>
      </c>
      <c r="H18" s="766" t="s">
        <v>486</v>
      </c>
      <c r="I18" s="766" t="s">
        <v>487</v>
      </c>
      <c r="J18" s="766"/>
      <c r="K18" s="768">
        <v>2010</v>
      </c>
      <c r="L18" s="768">
        <v>2015</v>
      </c>
      <c r="M18" s="767" t="s">
        <v>873</v>
      </c>
      <c r="N18" s="769"/>
      <c r="O18" s="770"/>
      <c r="P18" s="771"/>
      <c r="Q18" s="769"/>
      <c r="R18" s="770"/>
      <c r="S18" s="771"/>
      <c r="T18" s="769"/>
      <c r="U18" s="770"/>
      <c r="V18" s="772"/>
      <c r="W18" s="773"/>
      <c r="X18" s="773"/>
      <c r="Y18" s="774"/>
      <c r="Z18" s="773"/>
      <c r="AA18" s="774"/>
      <c r="AB18" s="775" t="s">
        <v>305</v>
      </c>
      <c r="AC18" s="767" t="s">
        <v>181</v>
      </c>
      <c r="AD18" s="776">
        <v>7</v>
      </c>
      <c r="AE18" s="777">
        <v>0</v>
      </c>
      <c r="AF18" s="778">
        <v>0</v>
      </c>
    </row>
    <row r="19" spans="1:32" s="49" customFormat="1" ht="17.25" customHeight="1" thickBot="1" thickTop="1">
      <c r="A19" s="586"/>
      <c r="B19" s="601"/>
      <c r="C19" s="743"/>
      <c r="D19" s="744"/>
      <c r="E19" s="743"/>
      <c r="F19" s="745"/>
      <c r="G19" s="745"/>
      <c r="H19" s="746"/>
      <c r="I19" s="746"/>
      <c r="J19" s="746"/>
      <c r="K19" s="747"/>
      <c r="L19" s="747"/>
      <c r="M19" s="748"/>
      <c r="N19" s="749"/>
      <c r="O19" s="750"/>
      <c r="P19" s="751"/>
      <c r="Q19" s="749"/>
      <c r="R19" s="750"/>
      <c r="S19" s="751"/>
      <c r="T19" s="749"/>
      <c r="U19" s="750"/>
      <c r="V19" s="752"/>
      <c r="W19" s="753"/>
      <c r="X19" s="753"/>
      <c r="Y19" s="754"/>
      <c r="Z19" s="753"/>
      <c r="AA19" s="754"/>
      <c r="AB19" s="755"/>
      <c r="AC19" s="746"/>
      <c r="AD19" s="756"/>
      <c r="AE19" s="757"/>
      <c r="AF19" s="758"/>
    </row>
    <row r="20" spans="1:32" s="49" customFormat="1" ht="17.25" customHeight="1" thickBot="1" thickTop="1">
      <c r="A20" s="460"/>
      <c r="B20" s="603"/>
      <c r="C20" s="603"/>
      <c r="D20" s="604"/>
      <c r="E20" s="604"/>
      <c r="F20" s="461"/>
      <c r="G20" s="448"/>
      <c r="H20" s="462"/>
      <c r="I20" s="462"/>
      <c r="J20" s="463"/>
      <c r="K20" s="464"/>
      <c r="L20" s="465"/>
      <c r="M20" s="635"/>
      <c r="N20" s="612"/>
      <c r="O20" s="613"/>
      <c r="P20" s="614"/>
      <c r="Q20" s="612"/>
      <c r="R20" s="613"/>
      <c r="S20" s="614"/>
      <c r="T20" s="612"/>
      <c r="U20" s="613"/>
      <c r="V20" s="615"/>
      <c r="W20" s="616"/>
      <c r="X20" s="616"/>
      <c r="Y20" s="617"/>
      <c r="Z20" s="616"/>
      <c r="AA20" s="617"/>
      <c r="AB20" s="466"/>
      <c r="AC20" s="463"/>
      <c r="AD20" s="467"/>
      <c r="AE20" s="468"/>
      <c r="AF20" s="469"/>
    </row>
    <row r="21" spans="1:32" s="2" customFormat="1" ht="17.25" thickBot="1" thickTop="1">
      <c r="A21" s="470"/>
      <c r="B21" s="600"/>
      <c r="C21" s="600"/>
      <c r="D21" s="605"/>
      <c r="E21" s="605"/>
      <c r="F21" s="471"/>
      <c r="G21" s="448"/>
      <c r="H21" s="462"/>
      <c r="I21" s="462"/>
      <c r="J21" s="462"/>
      <c r="K21" s="464"/>
      <c r="L21" s="465"/>
      <c r="M21" s="635"/>
      <c r="N21" s="618"/>
      <c r="O21" s="619"/>
      <c r="P21" s="620"/>
      <c r="Q21" s="618"/>
      <c r="R21" s="619"/>
      <c r="S21" s="620"/>
      <c r="T21" s="618"/>
      <c r="U21" s="619"/>
      <c r="V21" s="615"/>
      <c r="W21" s="621"/>
      <c r="X21" s="621"/>
      <c r="Y21" s="622"/>
      <c r="Z21" s="621"/>
      <c r="AA21" s="622"/>
      <c r="AB21" s="472"/>
      <c r="AC21" s="462"/>
      <c r="AD21" s="467"/>
      <c r="AE21" s="468"/>
      <c r="AF21" s="469"/>
    </row>
    <row r="22" spans="1:32" s="2" customFormat="1" ht="17.25" thickBot="1" thickTop="1">
      <c r="A22" s="470"/>
      <c r="B22" s="600"/>
      <c r="C22" s="600"/>
      <c r="D22" s="605"/>
      <c r="E22" s="605"/>
      <c r="F22" s="471"/>
      <c r="G22" s="448"/>
      <c r="H22" s="462"/>
      <c r="I22" s="462"/>
      <c r="J22" s="462"/>
      <c r="K22" s="464"/>
      <c r="L22" s="465"/>
      <c r="M22" s="635"/>
      <c r="N22" s="618"/>
      <c r="O22" s="619"/>
      <c r="P22" s="620"/>
      <c r="Q22" s="618"/>
      <c r="R22" s="619"/>
      <c r="S22" s="620"/>
      <c r="T22" s="618"/>
      <c r="U22" s="619"/>
      <c r="V22" s="615"/>
      <c r="W22" s="621"/>
      <c r="X22" s="621"/>
      <c r="Y22" s="622"/>
      <c r="Z22" s="621"/>
      <c r="AA22" s="622"/>
      <c r="AB22" s="472"/>
      <c r="AC22" s="462"/>
      <c r="AD22" s="467"/>
      <c r="AE22" s="468"/>
      <c r="AF22" s="469"/>
    </row>
    <row r="23" spans="1:32" s="2" customFormat="1" ht="17.25" thickBot="1" thickTop="1">
      <c r="A23" s="470"/>
      <c r="B23" s="600"/>
      <c r="C23" s="600"/>
      <c r="D23" s="605"/>
      <c r="E23" s="605"/>
      <c r="F23" s="471"/>
      <c r="G23" s="448"/>
      <c r="H23" s="462"/>
      <c r="I23" s="462"/>
      <c r="J23" s="462"/>
      <c r="K23" s="464"/>
      <c r="L23" s="465"/>
      <c r="M23" s="635"/>
      <c r="N23" s="618"/>
      <c r="O23" s="619"/>
      <c r="P23" s="620"/>
      <c r="Q23" s="618"/>
      <c r="R23" s="619"/>
      <c r="S23" s="620"/>
      <c r="T23" s="618"/>
      <c r="U23" s="619"/>
      <c r="V23" s="615"/>
      <c r="W23" s="621"/>
      <c r="X23" s="621"/>
      <c r="Y23" s="622"/>
      <c r="Z23" s="621"/>
      <c r="AA23" s="622"/>
      <c r="AB23" s="472"/>
      <c r="AC23" s="462"/>
      <c r="AD23" s="467"/>
      <c r="AE23" s="468"/>
      <c r="AF23" s="469"/>
    </row>
    <row r="24" spans="1:32" s="2" customFormat="1" ht="17.25" thickBot="1" thickTop="1">
      <c r="A24" s="470"/>
      <c r="B24" s="600"/>
      <c r="C24" s="600"/>
      <c r="D24" s="605"/>
      <c r="E24" s="605"/>
      <c r="F24" s="471"/>
      <c r="G24" s="448"/>
      <c r="H24" s="462"/>
      <c r="I24" s="462"/>
      <c r="J24" s="462"/>
      <c r="K24" s="464"/>
      <c r="L24" s="465"/>
      <c r="M24" s="635"/>
      <c r="N24" s="618"/>
      <c r="O24" s="619"/>
      <c r="P24" s="620"/>
      <c r="Q24" s="618"/>
      <c r="R24" s="619"/>
      <c r="S24" s="620"/>
      <c r="T24" s="618"/>
      <c r="U24" s="619"/>
      <c r="V24" s="615"/>
      <c r="W24" s="621"/>
      <c r="X24" s="621"/>
      <c r="Y24" s="622"/>
      <c r="Z24" s="621"/>
      <c r="AA24" s="622"/>
      <c r="AB24" s="472"/>
      <c r="AC24" s="462"/>
      <c r="AD24" s="467"/>
      <c r="AE24" s="468"/>
      <c r="AF24" s="469"/>
    </row>
    <row r="25" spans="1:32" s="2" customFormat="1" ht="17.25" thickBot="1" thickTop="1">
      <c r="A25" s="470"/>
      <c r="B25" s="600"/>
      <c r="C25" s="600"/>
      <c r="D25" s="605"/>
      <c r="E25" s="605"/>
      <c r="F25" s="471"/>
      <c r="G25" s="448"/>
      <c r="H25" s="462"/>
      <c r="I25" s="462"/>
      <c r="J25" s="462"/>
      <c r="K25" s="464"/>
      <c r="L25" s="465"/>
      <c r="M25" s="635"/>
      <c r="N25" s="618"/>
      <c r="O25" s="619"/>
      <c r="P25" s="620"/>
      <c r="Q25" s="618"/>
      <c r="R25" s="619"/>
      <c r="S25" s="620"/>
      <c r="T25" s="618"/>
      <c r="U25" s="619"/>
      <c r="V25" s="615"/>
      <c r="W25" s="621"/>
      <c r="X25" s="621"/>
      <c r="Y25" s="622"/>
      <c r="Z25" s="621"/>
      <c r="AA25" s="622"/>
      <c r="AB25" s="472"/>
      <c r="AC25" s="462"/>
      <c r="AD25" s="467"/>
      <c r="AE25" s="468"/>
      <c r="AF25" s="469"/>
    </row>
    <row r="26" spans="1:32" s="2" customFormat="1" ht="17.25" thickBot="1" thickTop="1">
      <c r="A26" s="470"/>
      <c r="B26" s="600"/>
      <c r="C26" s="600"/>
      <c r="D26" s="605"/>
      <c r="E26" s="605"/>
      <c r="F26" s="471"/>
      <c r="G26" s="448"/>
      <c r="H26" s="462"/>
      <c r="I26" s="462"/>
      <c r="J26" s="462"/>
      <c r="K26" s="464"/>
      <c r="L26" s="465"/>
      <c r="M26" s="635"/>
      <c r="N26" s="618"/>
      <c r="O26" s="619"/>
      <c r="P26" s="620"/>
      <c r="Q26" s="618"/>
      <c r="R26" s="619"/>
      <c r="S26" s="620"/>
      <c r="T26" s="618"/>
      <c r="U26" s="619"/>
      <c r="V26" s="615"/>
      <c r="W26" s="621"/>
      <c r="X26" s="621"/>
      <c r="Y26" s="622"/>
      <c r="Z26" s="621"/>
      <c r="AA26" s="622"/>
      <c r="AB26" s="472"/>
      <c r="AC26" s="462"/>
      <c r="AD26" s="467"/>
      <c r="AE26" s="468"/>
      <c r="AF26" s="469"/>
    </row>
    <row r="27" spans="1:32" s="2" customFormat="1" ht="17.25" thickBot="1" thickTop="1">
      <c r="A27" s="470"/>
      <c r="B27" s="600"/>
      <c r="C27" s="600"/>
      <c r="D27" s="605"/>
      <c r="E27" s="605"/>
      <c r="F27" s="471"/>
      <c r="G27" s="448"/>
      <c r="H27" s="462"/>
      <c r="I27" s="462"/>
      <c r="J27" s="462"/>
      <c r="K27" s="464"/>
      <c r="L27" s="465"/>
      <c r="M27" s="635"/>
      <c r="N27" s="618"/>
      <c r="O27" s="619"/>
      <c r="P27" s="620"/>
      <c r="Q27" s="618"/>
      <c r="R27" s="619"/>
      <c r="S27" s="620"/>
      <c r="T27" s="618"/>
      <c r="U27" s="619"/>
      <c r="V27" s="615"/>
      <c r="W27" s="621"/>
      <c r="X27" s="621"/>
      <c r="Y27" s="622"/>
      <c r="Z27" s="621"/>
      <c r="AA27" s="622"/>
      <c r="AB27" s="472"/>
      <c r="AC27" s="462"/>
      <c r="AD27" s="467"/>
      <c r="AE27" s="468"/>
      <c r="AF27" s="469"/>
    </row>
    <row r="28" spans="1:32" s="2" customFormat="1" ht="16.5" thickTop="1">
      <c r="A28" s="470"/>
      <c r="B28" s="600"/>
      <c r="C28" s="600"/>
      <c r="D28" s="605"/>
      <c r="E28" s="605"/>
      <c r="F28" s="471"/>
      <c r="G28" s="448"/>
      <c r="H28" s="462"/>
      <c r="I28" s="462"/>
      <c r="J28" s="462"/>
      <c r="K28" s="464"/>
      <c r="L28" s="465"/>
      <c r="M28" s="635"/>
      <c r="N28" s="618"/>
      <c r="O28" s="619"/>
      <c r="P28" s="620"/>
      <c r="Q28" s="618"/>
      <c r="R28" s="619"/>
      <c r="S28" s="620"/>
      <c r="T28" s="618"/>
      <c r="U28" s="619"/>
      <c r="V28" s="615"/>
      <c r="W28" s="621"/>
      <c r="X28" s="621"/>
      <c r="Y28" s="622"/>
      <c r="Z28" s="621"/>
      <c r="AA28" s="622"/>
      <c r="AB28" s="472"/>
      <c r="AC28" s="462"/>
      <c r="AD28" s="467"/>
      <c r="AE28" s="468"/>
      <c r="AF28" s="469"/>
    </row>
    <row r="29" spans="1:32" s="49" customFormat="1" ht="15.75" customHeight="1">
      <c r="A29" s="844" t="s">
        <v>790</v>
      </c>
      <c r="B29" s="845"/>
      <c r="C29" s="845"/>
      <c r="D29" s="845"/>
      <c r="E29" s="845"/>
      <c r="F29" s="845"/>
      <c r="G29" s="845"/>
      <c r="H29" s="845"/>
      <c r="I29" s="845"/>
      <c r="J29" s="845"/>
      <c r="K29" s="845"/>
      <c r="L29" s="845"/>
      <c r="M29" s="845"/>
      <c r="N29" s="845"/>
      <c r="O29" s="845"/>
      <c r="P29" s="845"/>
      <c r="Q29" s="845"/>
      <c r="R29" s="845"/>
      <c r="S29" s="845"/>
      <c r="T29" s="845"/>
      <c r="U29" s="845"/>
      <c r="V29" s="845"/>
      <c r="W29" s="845"/>
      <c r="X29" s="845"/>
      <c r="Y29" s="845"/>
      <c r="Z29" s="845"/>
      <c r="AA29" s="845"/>
      <c r="AB29" s="845"/>
      <c r="AC29" s="845"/>
      <c r="AD29" s="845"/>
      <c r="AE29" s="845"/>
      <c r="AF29" s="845"/>
    </row>
  </sheetData>
  <sheetProtection insertRows="0" deleteRows="0"/>
  <mergeCells count="39">
    <mergeCell ref="A1:E1"/>
    <mergeCell ref="D7:E9"/>
    <mergeCell ref="F1:W1"/>
    <mergeCell ref="A3:W3"/>
    <mergeCell ref="A5:E5"/>
    <mergeCell ref="N8:P8"/>
    <mergeCell ref="Q8:S8"/>
    <mergeCell ref="T8:V8"/>
    <mergeCell ref="N9:O9"/>
    <mergeCell ref="Q9:R9"/>
    <mergeCell ref="A29:AF29"/>
    <mergeCell ref="P9:P10"/>
    <mergeCell ref="S9:S10"/>
    <mergeCell ref="H7:H10"/>
    <mergeCell ref="I7:I10"/>
    <mergeCell ref="J7:J10"/>
    <mergeCell ref="K7:L9"/>
    <mergeCell ref="M7:M10"/>
    <mergeCell ref="A7:A10"/>
    <mergeCell ref="B7:B10"/>
    <mergeCell ref="C7:C10"/>
    <mergeCell ref="F7:F10"/>
    <mergeCell ref="G7:G10"/>
    <mergeCell ref="N7:V7"/>
    <mergeCell ref="T9:U9"/>
    <mergeCell ref="V9:V10"/>
    <mergeCell ref="Z9:Z10"/>
    <mergeCell ref="Z7:AA8"/>
    <mergeCell ref="AA9:AA10"/>
    <mergeCell ref="AB7:AB10"/>
    <mergeCell ref="AC7:AC10"/>
    <mergeCell ref="AD7:AF7"/>
    <mergeCell ref="AD8:AD10"/>
    <mergeCell ref="AE8:AE10"/>
    <mergeCell ref="AF8:AF10"/>
    <mergeCell ref="W7:W10"/>
    <mergeCell ref="X7:Y8"/>
    <mergeCell ref="X9:X10"/>
    <mergeCell ref="Y9:Y10"/>
  </mergeCells>
  <conditionalFormatting sqref="C19">
    <cfRule type="expression" priority="28" dxfId="312">
      <formula>"A12 is not empty"</formula>
    </cfRule>
  </conditionalFormatting>
  <conditionalFormatting sqref="C19">
    <cfRule type="expression" priority="27" dxfId="312">
      <formula>"A12 is not empty"</formula>
    </cfRule>
  </conditionalFormatting>
  <conditionalFormatting sqref="C19">
    <cfRule type="expression" priority="26" dxfId="312">
      <formula>"A12 is not empty"</formula>
    </cfRule>
  </conditionalFormatting>
  <conditionalFormatting sqref="A19:A28">
    <cfRule type="duplicateValues" priority="25" dxfId="302">
      <formula>AND(COUNTIF($A$19:$A$28,A19)&gt;1,NOT(ISBLANK(A19)))</formula>
    </cfRule>
  </conditionalFormatting>
  <conditionalFormatting sqref="G19:G28">
    <cfRule type="expression" priority="24" dxfId="0">
      <formula>AND(COUNTBLANK($A19)=0,COUNTBLANK($G19)=1)</formula>
    </cfRule>
  </conditionalFormatting>
  <conditionalFormatting sqref="H19:H28">
    <cfRule type="expression" priority="23" dxfId="0">
      <formula>AND(COUNTBLANK($A19)=0,COUNTBLANK($H19)=1)</formula>
    </cfRule>
  </conditionalFormatting>
  <conditionalFormatting sqref="I19:I28">
    <cfRule type="expression" priority="22" dxfId="0">
      <formula>AND(COUNTBLANK($A19)=0,COUNTBLANK($I19)=1)</formula>
    </cfRule>
  </conditionalFormatting>
  <conditionalFormatting sqref="K19:K28">
    <cfRule type="expression" priority="21" dxfId="0">
      <formula>AND(COUNTBLANK($A19)=0,COUNTBLANK($K19)=1)</formula>
    </cfRule>
  </conditionalFormatting>
  <conditionalFormatting sqref="L19:L28">
    <cfRule type="expression" priority="20" dxfId="0">
      <formula>AND(COUNTBLANK($A19)=0,COUNTBLANK($L19)=1)</formula>
    </cfRule>
  </conditionalFormatting>
  <conditionalFormatting sqref="M19:M28">
    <cfRule type="expression" priority="19" dxfId="0">
      <formula>AND(COUNTBLANK($A19)=0,COUNTBLANK($M19)=1)</formula>
    </cfRule>
  </conditionalFormatting>
  <conditionalFormatting sqref="C12">
    <cfRule type="expression" priority="18" dxfId="312">
      <formula>"A12 is not empty"</formula>
    </cfRule>
  </conditionalFormatting>
  <conditionalFormatting sqref="C12">
    <cfRule type="expression" priority="17" dxfId="312">
      <formula>"A12 is not empty"</formula>
    </cfRule>
  </conditionalFormatting>
  <conditionalFormatting sqref="C12">
    <cfRule type="expression" priority="16" dxfId="312">
      <formula>"A12 is not empty"</formula>
    </cfRule>
  </conditionalFormatting>
  <conditionalFormatting sqref="A13:A15">
    <cfRule type="duplicateValues" priority="15" dxfId="302">
      <formula>AND(COUNTIF($A$13:$A$15,A13)&gt;1,NOT(ISBLANK(A13)))</formula>
    </cfRule>
  </conditionalFormatting>
  <conditionalFormatting sqref="G12:G13 H12">
    <cfRule type="expression" priority="14" dxfId="0">
      <formula>AND(COUNTBLANK($A12)=0,COUNTBLANK($G12)=1)</formula>
    </cfRule>
  </conditionalFormatting>
  <conditionalFormatting sqref="H13">
    <cfRule type="expression" priority="13" dxfId="0">
      <formula>AND(COUNTBLANK($A13)=0,COUNTBLANK($H13)=1)</formula>
    </cfRule>
  </conditionalFormatting>
  <conditionalFormatting sqref="I12">
    <cfRule type="expression" priority="12" dxfId="0">
      <formula>AND(COUNTBLANK($A12)=0,COUNTBLANK($I12)=1)</formula>
    </cfRule>
  </conditionalFormatting>
  <conditionalFormatting sqref="K12:K13">
    <cfRule type="expression" priority="11" dxfId="0">
      <formula>AND(COUNTBLANK($A12)=0,COUNTBLANK($K12)=1)</formula>
    </cfRule>
  </conditionalFormatting>
  <conditionalFormatting sqref="L12:L13">
    <cfRule type="expression" priority="10" dxfId="0">
      <formula>AND(COUNTBLANK($A12)=0,COUNTBLANK($L12)=1)</formula>
    </cfRule>
  </conditionalFormatting>
  <conditionalFormatting sqref="M12:M13">
    <cfRule type="expression" priority="9" dxfId="0">
      <formula>AND(COUNTBLANK($A12)=0,COUNTBLANK($M12)=1)</formula>
    </cfRule>
  </conditionalFormatting>
  <conditionalFormatting sqref="C16">
    <cfRule type="expression" priority="8" dxfId="312">
      <formula>"A12 is not empty"</formula>
    </cfRule>
  </conditionalFormatting>
  <conditionalFormatting sqref="A17">
    <cfRule type="duplicateValues" priority="7" dxfId="302">
      <formula>AND(COUNTIF($A$17:$A$17,A17)&gt;1,NOT(ISBLANK(A17)))</formula>
    </cfRule>
  </conditionalFormatting>
  <conditionalFormatting sqref="G17:G18">
    <cfRule type="expression" priority="6" dxfId="0">
      <formula>AND(COUNTBLANK($A17)=0,COUNTBLANK($G17)=1)</formula>
    </cfRule>
  </conditionalFormatting>
  <conditionalFormatting sqref="H16:H18">
    <cfRule type="expression" priority="5" dxfId="0">
      <formula>AND(COUNTBLANK($A16)=0,COUNTBLANK($H16)=1)</formula>
    </cfRule>
  </conditionalFormatting>
  <conditionalFormatting sqref="I17:I18">
    <cfRule type="expression" priority="4" dxfId="0">
      <formula>AND(COUNTBLANK($A17)=0,COUNTBLANK($I17)=1)</formula>
    </cfRule>
  </conditionalFormatting>
  <conditionalFormatting sqref="K16:K18">
    <cfRule type="expression" priority="3" dxfId="0">
      <formula>AND(COUNTBLANK($A16)=0,COUNTBLANK($K16)=1)</formula>
    </cfRule>
  </conditionalFormatting>
  <conditionalFormatting sqref="L16:L18">
    <cfRule type="expression" priority="2" dxfId="0">
      <formula>AND(COUNTBLANK($A16)=0,COUNTBLANK($L16)=1)</formula>
    </cfRule>
  </conditionalFormatting>
  <conditionalFormatting sqref="M16:M18">
    <cfRule type="expression" priority="1" dxfId="0">
      <formula>AND(COUNTBLANK($A16)=0,COUNTBLANK($M16)=1)</formula>
    </cfRule>
  </conditionalFormatting>
  <dataValidations count="6">
    <dataValidation type="list" operator="equal" allowBlank="1" showDropDown="1" showInputMessage="1" showErrorMessage="1" error="Можете да въведета само &quot;Да&quot;, ако проектът е с екологична насоченост" sqref="AB19:AB28">
      <formula1>Да</formula1>
    </dataValidation>
    <dataValidation type="list" allowBlank="1" showInputMessage="1" showErrorMessage="1" promptTitle="Въведете едно от:" prompt="Текущ&#10;Приключил" error="Въведете&#10;Текущ&#10;или&#10;Приключил&#10;от падащия списък" sqref="M19:M28">
      <formula1>Текущ</formula1>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9:G28">
      <formula1>Водещ</formula1>
    </dataValidation>
    <dataValidation type="whole" allowBlank="1" showInputMessage="1" showErrorMessage="1" error="Въведете годината с четири цифри" sqref="D19:E28">
      <formula1>1900</formula1>
      <formula2>2012</formula2>
    </dataValidation>
    <dataValidation type="whole" allowBlank="1" showInputMessage="1" showErrorMessage="1" promptTitle="Въведете година" prompt="ГГГГ" error="Въведете година с четири цифри" sqref="K19:L28">
      <formula1>1900</formula1>
      <formula2>2012</formula2>
    </dataValidation>
    <dataValidation type="list" allowBlank="1" showDropDown="1" showInputMessage="1" showErrorMessage="1" sqref="T19:T28 Q19:Q28">
      <formula1>валута</formula1>
    </dataValidation>
  </dataValidations>
  <printOptions horizontalCentered="1"/>
  <pageMargins left="0.2362204724409449" right="0.2362204724409449" top="0.7480314960629921" bottom="0.7480314960629921" header="0.31496062992125984" footer="0.31496062992125984"/>
  <pageSetup orientation="landscape" paperSize="9" scale="35"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xl/worksheets/sheet9.xml><?xml version="1.0" encoding="utf-8"?>
<worksheet xmlns="http://schemas.openxmlformats.org/spreadsheetml/2006/main" xmlns:r="http://schemas.openxmlformats.org/officeDocument/2006/relationships">
  <dimension ref="A1:AF22"/>
  <sheetViews>
    <sheetView showGridLines="0" zoomScale="50" zoomScaleNormal="50" zoomScalePageLayoutView="30" workbookViewId="0" topLeftCell="A4">
      <selection activeCell="A12" sqref="A12:IV12"/>
    </sheetView>
  </sheetViews>
  <sheetFormatPr defaultColWidth="9.140625" defaultRowHeight="15"/>
  <cols>
    <col min="1" max="1" width="17.421875" style="1" customWidth="1"/>
    <col min="2" max="2" width="11.28125" style="2" customWidth="1"/>
    <col min="3" max="3" width="15.57421875" style="1" customWidth="1"/>
    <col min="4" max="5" width="7.57421875" style="2" customWidth="1"/>
    <col min="6" max="6" width="11.7109375" style="1" customWidth="1"/>
    <col min="7" max="7" width="13.00390625" style="1" customWidth="1"/>
    <col min="8" max="9" width="14.57421875" style="1" customWidth="1"/>
    <col min="10" max="10" width="18.8515625" style="1" customWidth="1"/>
    <col min="11" max="11" width="9.57421875" style="1" customWidth="1"/>
    <col min="12" max="12" width="9.8515625" style="1" customWidth="1"/>
    <col min="13" max="13" width="12.28125" style="1" customWidth="1"/>
    <col min="14" max="14" width="10.421875" style="1" customWidth="1"/>
    <col min="15" max="15" width="13.421875" style="1" customWidth="1"/>
    <col min="16" max="16" width="12.8515625" style="1" customWidth="1"/>
    <col min="17" max="17" width="8.140625" style="1" customWidth="1"/>
    <col min="18" max="18" width="15.57421875" style="1" customWidth="1"/>
    <col min="19" max="19" width="8.00390625" style="1" customWidth="1"/>
    <col min="20" max="20" width="9.57421875" style="1" customWidth="1"/>
    <col min="21" max="21" width="14.421875" style="1" customWidth="1"/>
    <col min="22" max="22" width="10.8515625" style="1" customWidth="1"/>
    <col min="23" max="23" width="14.421875" style="1" customWidth="1"/>
    <col min="24" max="16384" width="9.140625" style="1" customWidth="1"/>
  </cols>
  <sheetData>
    <row r="1" spans="1:23" s="135" customFormat="1" ht="18.75">
      <c r="A1" s="884" t="s">
        <v>892</v>
      </c>
      <c r="B1" s="884"/>
      <c r="C1" s="884"/>
      <c r="D1" s="884"/>
      <c r="E1" s="884"/>
      <c r="F1" s="801" t="str">
        <f>Name</f>
        <v>Институт по физиология на растенията и генетика</v>
      </c>
      <c r="G1" s="801"/>
      <c r="H1" s="801"/>
      <c r="I1" s="801"/>
      <c r="J1" s="801"/>
      <c r="K1" s="801"/>
      <c r="L1" s="801"/>
      <c r="M1" s="801"/>
      <c r="N1" s="801"/>
      <c r="O1" s="801"/>
      <c r="P1" s="801"/>
      <c r="Q1" s="801"/>
      <c r="R1" s="801"/>
      <c r="S1" s="801"/>
      <c r="T1" s="801"/>
      <c r="U1" s="801"/>
      <c r="V1" s="801"/>
      <c r="W1" s="801"/>
    </row>
    <row r="2" spans="4:6" s="135" customFormat="1" ht="21.75" customHeight="1">
      <c r="D2" s="2"/>
      <c r="E2" s="2"/>
      <c r="F2" s="136"/>
    </row>
    <row r="3" spans="1:23" s="137" customFormat="1" ht="232.5" customHeight="1">
      <c r="A3" s="885" t="s">
        <v>598</v>
      </c>
      <c r="B3" s="885"/>
      <c r="C3" s="885"/>
      <c r="D3" s="885"/>
      <c r="E3" s="885"/>
      <c r="F3" s="885"/>
      <c r="G3" s="885"/>
      <c r="H3" s="885"/>
      <c r="I3" s="885"/>
      <c r="J3" s="885"/>
      <c r="K3" s="885"/>
      <c r="L3" s="885"/>
      <c r="M3" s="885"/>
      <c r="N3" s="885"/>
      <c r="O3" s="885"/>
      <c r="P3" s="885"/>
      <c r="Q3" s="885"/>
      <c r="R3" s="885"/>
      <c r="S3" s="885"/>
      <c r="T3" s="885"/>
      <c r="U3" s="885"/>
      <c r="V3" s="885"/>
      <c r="W3" s="885"/>
    </row>
    <row r="4" spans="2:10" s="138" customFormat="1" ht="15.75">
      <c r="B4" s="135"/>
      <c r="D4" s="2"/>
      <c r="E4" s="2"/>
      <c r="F4" s="135"/>
      <c r="G4" s="135"/>
      <c r="H4" s="135"/>
      <c r="I4" s="135"/>
      <c r="J4" s="135"/>
    </row>
    <row r="5" spans="1:23" s="140" customFormat="1" ht="23.25" customHeight="1">
      <c r="A5" s="886" t="s">
        <v>891</v>
      </c>
      <c r="B5" s="886"/>
      <c r="C5" s="886"/>
      <c r="D5" s="886"/>
      <c r="E5" s="886"/>
      <c r="F5" s="139">
        <f>COUNTA(A12:A21)</f>
        <v>0</v>
      </c>
      <c r="G5" s="867" t="s">
        <v>1107</v>
      </c>
      <c r="H5" s="867"/>
      <c r="I5" s="867"/>
      <c r="J5" s="413">
        <f>SUM(W12:W21)</f>
        <v>0</v>
      </c>
      <c r="K5" s="46"/>
      <c r="L5" s="868" t="s">
        <v>1108</v>
      </c>
      <c r="M5" s="868"/>
      <c r="N5" s="868"/>
      <c r="O5" s="868"/>
      <c r="P5" s="869">
        <f>SUM(X12:X21)</f>
        <v>0</v>
      </c>
      <c r="Q5" s="869"/>
      <c r="R5" s="46"/>
      <c r="S5" s="867" t="s">
        <v>1109</v>
      </c>
      <c r="T5" s="867"/>
      <c r="U5" s="867"/>
      <c r="V5" s="867"/>
      <c r="W5" s="413">
        <f>SUM(Z12:Z21)</f>
        <v>0</v>
      </c>
    </row>
    <row r="6" spans="4:6" s="140" customFormat="1" ht="15.75" thickBot="1">
      <c r="D6" s="46"/>
      <c r="E6" s="46"/>
      <c r="F6" s="141"/>
    </row>
    <row r="7" spans="1:32" s="48" customFormat="1" ht="126.75" customHeight="1" thickBot="1" thickTop="1">
      <c r="A7" s="828" t="s">
        <v>999</v>
      </c>
      <c r="B7" s="828" t="s">
        <v>996</v>
      </c>
      <c r="C7" s="828" t="s">
        <v>329</v>
      </c>
      <c r="D7" s="870" t="s">
        <v>795</v>
      </c>
      <c r="E7" s="871"/>
      <c r="F7" s="828" t="s">
        <v>931</v>
      </c>
      <c r="G7" s="859" t="s">
        <v>1000</v>
      </c>
      <c r="H7" s="828" t="s">
        <v>1001</v>
      </c>
      <c r="I7" s="828" t="s">
        <v>330</v>
      </c>
      <c r="J7" s="828" t="s">
        <v>997</v>
      </c>
      <c r="K7" s="878" t="s">
        <v>1006</v>
      </c>
      <c r="L7" s="879"/>
      <c r="M7" s="828" t="s">
        <v>998</v>
      </c>
      <c r="N7" s="858" t="s">
        <v>933</v>
      </c>
      <c r="O7" s="858"/>
      <c r="P7" s="858"/>
      <c r="Q7" s="858"/>
      <c r="R7" s="858"/>
      <c r="S7" s="858"/>
      <c r="T7" s="858"/>
      <c r="U7" s="858"/>
      <c r="V7" s="858"/>
      <c r="W7" s="859" t="s">
        <v>1005</v>
      </c>
      <c r="X7" s="851" t="s">
        <v>1007</v>
      </c>
      <c r="Y7" s="852"/>
      <c r="Z7" s="851" t="s">
        <v>1009</v>
      </c>
      <c r="AA7" s="852"/>
      <c r="AB7" s="828" t="s">
        <v>489</v>
      </c>
      <c r="AC7" s="828" t="s">
        <v>934</v>
      </c>
      <c r="AD7" s="832" t="s">
        <v>1012</v>
      </c>
      <c r="AE7" s="833"/>
      <c r="AF7" s="834"/>
    </row>
    <row r="8" spans="1:32" s="48" customFormat="1" ht="17.25" customHeight="1" thickBot="1" thickTop="1">
      <c r="A8" s="829"/>
      <c r="B8" s="855"/>
      <c r="C8" s="829"/>
      <c r="D8" s="872"/>
      <c r="E8" s="873"/>
      <c r="F8" s="829"/>
      <c r="G8" s="876"/>
      <c r="H8" s="829"/>
      <c r="I8" s="829"/>
      <c r="J8" s="829"/>
      <c r="K8" s="880"/>
      <c r="L8" s="881"/>
      <c r="M8" s="829"/>
      <c r="N8" s="864" t="s">
        <v>886</v>
      </c>
      <c r="O8" s="864"/>
      <c r="P8" s="864"/>
      <c r="Q8" s="864" t="s">
        <v>887</v>
      </c>
      <c r="R8" s="864"/>
      <c r="S8" s="864"/>
      <c r="T8" s="864" t="s">
        <v>888</v>
      </c>
      <c r="U8" s="864"/>
      <c r="V8" s="864"/>
      <c r="W8" s="860"/>
      <c r="X8" s="862"/>
      <c r="Y8" s="863"/>
      <c r="Z8" s="853"/>
      <c r="AA8" s="854"/>
      <c r="AB8" s="829"/>
      <c r="AC8" s="829"/>
      <c r="AD8" s="835" t="s">
        <v>935</v>
      </c>
      <c r="AE8" s="838" t="s">
        <v>1013</v>
      </c>
      <c r="AF8" s="841" t="s">
        <v>936</v>
      </c>
    </row>
    <row r="9" spans="1:32" s="48" customFormat="1" ht="29.25" customHeight="1" thickBot="1">
      <c r="A9" s="830"/>
      <c r="B9" s="856"/>
      <c r="C9" s="830"/>
      <c r="D9" s="874"/>
      <c r="E9" s="875"/>
      <c r="F9" s="830"/>
      <c r="G9" s="876"/>
      <c r="H9" s="830"/>
      <c r="I9" s="830"/>
      <c r="J9" s="830"/>
      <c r="K9" s="882"/>
      <c r="L9" s="883"/>
      <c r="M9" s="830"/>
      <c r="N9" s="846" t="s">
        <v>337</v>
      </c>
      <c r="O9" s="847"/>
      <c r="P9" s="848" t="s">
        <v>332</v>
      </c>
      <c r="Q9" s="846" t="s">
        <v>337</v>
      </c>
      <c r="R9" s="847"/>
      <c r="S9" s="848" t="s">
        <v>332</v>
      </c>
      <c r="T9" s="846" t="s">
        <v>337</v>
      </c>
      <c r="U9" s="847"/>
      <c r="V9" s="848" t="s">
        <v>332</v>
      </c>
      <c r="W9" s="860"/>
      <c r="X9" s="848" t="s">
        <v>332</v>
      </c>
      <c r="Y9" s="850" t="s">
        <v>1008</v>
      </c>
      <c r="Z9" s="848" t="s">
        <v>332</v>
      </c>
      <c r="AA9" s="850" t="s">
        <v>1010</v>
      </c>
      <c r="AB9" s="830"/>
      <c r="AC9" s="830"/>
      <c r="AD9" s="836"/>
      <c r="AE9" s="839"/>
      <c r="AF9" s="842"/>
    </row>
    <row r="10" spans="1:32" s="48" customFormat="1" ht="178.5" customHeight="1" thickBot="1">
      <c r="A10" s="831"/>
      <c r="B10" s="857"/>
      <c r="C10" s="831"/>
      <c r="D10" s="109" t="s">
        <v>793</v>
      </c>
      <c r="E10" s="109" t="s">
        <v>794</v>
      </c>
      <c r="F10" s="831"/>
      <c r="G10" s="877"/>
      <c r="H10" s="831"/>
      <c r="I10" s="831"/>
      <c r="J10" s="831"/>
      <c r="K10" s="53" t="s">
        <v>883</v>
      </c>
      <c r="L10" s="54" t="s">
        <v>884</v>
      </c>
      <c r="M10" s="831"/>
      <c r="N10" s="55" t="s">
        <v>331</v>
      </c>
      <c r="O10" s="58" t="s">
        <v>333</v>
      </c>
      <c r="P10" s="849"/>
      <c r="Q10" s="55" t="s">
        <v>331</v>
      </c>
      <c r="R10" s="58" t="s">
        <v>333</v>
      </c>
      <c r="S10" s="849"/>
      <c r="T10" s="55" t="s">
        <v>331</v>
      </c>
      <c r="U10" s="58" t="s">
        <v>333</v>
      </c>
      <c r="V10" s="849"/>
      <c r="W10" s="861"/>
      <c r="X10" s="849"/>
      <c r="Y10" s="849"/>
      <c r="Z10" s="849"/>
      <c r="AA10" s="849"/>
      <c r="AB10" s="831"/>
      <c r="AC10" s="831"/>
      <c r="AD10" s="837"/>
      <c r="AE10" s="840"/>
      <c r="AF10" s="843"/>
    </row>
    <row r="11" spans="1:32" s="48" customFormat="1" ht="18" customHeight="1" thickBot="1">
      <c r="A11" s="51" t="s">
        <v>918</v>
      </c>
      <c r="B11" s="52" t="s">
        <v>919</v>
      </c>
      <c r="C11" s="52" t="s">
        <v>920</v>
      </c>
      <c r="D11" s="52" t="s">
        <v>921</v>
      </c>
      <c r="E11" s="52" t="s">
        <v>937</v>
      </c>
      <c r="F11" s="52" t="s">
        <v>938</v>
      </c>
      <c r="G11" s="52" t="s">
        <v>939</v>
      </c>
      <c r="H11" s="52" t="s">
        <v>940</v>
      </c>
      <c r="I11" s="52" t="s">
        <v>941</v>
      </c>
      <c r="J11" s="52" t="s">
        <v>942</v>
      </c>
      <c r="K11" s="52" t="s">
        <v>943</v>
      </c>
      <c r="L11" s="52" t="s">
        <v>944</v>
      </c>
      <c r="M11" s="52" t="s">
        <v>945</v>
      </c>
      <c r="N11" s="52" t="s">
        <v>946</v>
      </c>
      <c r="O11" s="52" t="s">
        <v>947</v>
      </c>
      <c r="P11" s="52" t="s">
        <v>948</v>
      </c>
      <c r="Q11" s="52" t="s">
        <v>949</v>
      </c>
      <c r="R11" s="52" t="s">
        <v>950</v>
      </c>
      <c r="S11" s="52" t="s">
        <v>951</v>
      </c>
      <c r="T11" s="52" t="s">
        <v>952</v>
      </c>
      <c r="U11" s="52" t="s">
        <v>953</v>
      </c>
      <c r="V11" s="52" t="s">
        <v>954</v>
      </c>
      <c r="W11" s="52" t="s">
        <v>955</v>
      </c>
      <c r="X11" s="52" t="s">
        <v>327</v>
      </c>
      <c r="Y11" s="52" t="s">
        <v>328</v>
      </c>
      <c r="Z11" s="52" t="s">
        <v>334</v>
      </c>
      <c r="AA11" s="52" t="s">
        <v>335</v>
      </c>
      <c r="AB11" s="52" t="s">
        <v>336</v>
      </c>
      <c r="AC11" s="52" t="s">
        <v>342</v>
      </c>
      <c r="AD11" s="52" t="s">
        <v>343</v>
      </c>
      <c r="AE11" s="52" t="s">
        <v>345</v>
      </c>
      <c r="AF11" s="162" t="s">
        <v>346</v>
      </c>
    </row>
    <row r="12" spans="1:32" s="49" customFormat="1" ht="17.25" customHeight="1" thickBot="1" thickTop="1">
      <c r="A12" s="182"/>
      <c r="B12" s="374"/>
      <c r="C12" s="183"/>
      <c r="D12" s="377"/>
      <c r="E12" s="294"/>
      <c r="F12" s="184"/>
      <c r="G12" s="183"/>
      <c r="H12" s="183"/>
      <c r="I12" s="183"/>
      <c r="J12" s="183"/>
      <c r="K12" s="183"/>
      <c r="L12" s="183"/>
      <c r="M12" s="183"/>
      <c r="N12" s="185"/>
      <c r="O12" s="186"/>
      <c r="P12" s="187"/>
      <c r="Q12" s="185"/>
      <c r="R12" s="186"/>
      <c r="S12" s="187"/>
      <c r="T12" s="185"/>
      <c r="U12" s="186"/>
      <c r="V12" s="188"/>
      <c r="W12" s="188"/>
      <c r="X12" s="188"/>
      <c r="Y12" s="369"/>
      <c r="Z12" s="188"/>
      <c r="AA12" s="369"/>
      <c r="AB12" s="189"/>
      <c r="AC12" s="183"/>
      <c r="AD12" s="404"/>
      <c r="AE12" s="405"/>
      <c r="AF12" s="190"/>
    </row>
    <row r="13" spans="1:32" s="49" customFormat="1" ht="17.25" customHeight="1" thickBot="1" thickTop="1">
      <c r="A13" s="356"/>
      <c r="B13" s="375"/>
      <c r="C13" s="183"/>
      <c r="D13" s="378"/>
      <c r="E13" s="378"/>
      <c r="F13" s="359"/>
      <c r="G13" s="183"/>
      <c r="H13" s="183"/>
      <c r="I13" s="183"/>
      <c r="J13" s="358"/>
      <c r="K13" s="183"/>
      <c r="L13" s="183"/>
      <c r="M13" s="183"/>
      <c r="N13" s="360"/>
      <c r="O13" s="361"/>
      <c r="P13" s="362"/>
      <c r="Q13" s="360"/>
      <c r="R13" s="361"/>
      <c r="S13" s="362"/>
      <c r="T13" s="360"/>
      <c r="U13" s="361"/>
      <c r="V13" s="188"/>
      <c r="W13" s="363"/>
      <c r="X13" s="363"/>
      <c r="Y13" s="370"/>
      <c r="Z13" s="363"/>
      <c r="AA13" s="370"/>
      <c r="AB13" s="357"/>
      <c r="AC13" s="358"/>
      <c r="AD13" s="197"/>
      <c r="AE13" s="198"/>
      <c r="AF13" s="199"/>
    </row>
    <row r="14" spans="1:32" s="2" customFormat="1" ht="17.25" thickBot="1" thickTop="1">
      <c r="A14" s="191"/>
      <c r="B14" s="376"/>
      <c r="C14" s="183"/>
      <c r="D14" s="295"/>
      <c r="E14" s="295"/>
      <c r="F14" s="193"/>
      <c r="G14" s="183"/>
      <c r="H14" s="183"/>
      <c r="I14" s="183"/>
      <c r="J14" s="192"/>
      <c r="K14" s="183"/>
      <c r="L14" s="183"/>
      <c r="M14" s="183"/>
      <c r="N14" s="372"/>
      <c r="O14" s="194"/>
      <c r="P14" s="195"/>
      <c r="Q14" s="372"/>
      <c r="R14" s="194"/>
      <c r="S14" s="195"/>
      <c r="T14" s="372"/>
      <c r="U14" s="194"/>
      <c r="V14" s="188"/>
      <c r="W14" s="196"/>
      <c r="X14" s="196"/>
      <c r="Y14" s="373"/>
      <c r="Z14" s="196"/>
      <c r="AA14" s="373"/>
      <c r="AB14" s="371"/>
      <c r="AC14" s="192"/>
      <c r="AD14" s="197"/>
      <c r="AE14" s="198"/>
      <c r="AF14" s="199"/>
    </row>
    <row r="15" spans="1:32" s="2" customFormat="1" ht="17.25" thickBot="1" thickTop="1">
      <c r="A15" s="191"/>
      <c r="B15" s="376"/>
      <c r="C15" s="183"/>
      <c r="D15" s="295"/>
      <c r="E15" s="295"/>
      <c r="F15" s="193"/>
      <c r="G15" s="183"/>
      <c r="H15" s="183"/>
      <c r="I15" s="183"/>
      <c r="J15" s="192"/>
      <c r="K15" s="183"/>
      <c r="L15" s="183"/>
      <c r="M15" s="183"/>
      <c r="N15" s="372"/>
      <c r="O15" s="194"/>
      <c r="P15" s="195"/>
      <c r="Q15" s="372"/>
      <c r="R15" s="194"/>
      <c r="S15" s="195"/>
      <c r="T15" s="372"/>
      <c r="U15" s="194"/>
      <c r="V15" s="188"/>
      <c r="W15" s="196"/>
      <c r="X15" s="196"/>
      <c r="Y15" s="373"/>
      <c r="Z15" s="196"/>
      <c r="AA15" s="373"/>
      <c r="AB15" s="371"/>
      <c r="AC15" s="192"/>
      <c r="AD15" s="197"/>
      <c r="AE15" s="198"/>
      <c r="AF15" s="199"/>
    </row>
    <row r="16" spans="1:32" s="2" customFormat="1" ht="17.25" thickBot="1" thickTop="1">
      <c r="A16" s="191"/>
      <c r="B16" s="376"/>
      <c r="C16" s="183"/>
      <c r="D16" s="295"/>
      <c r="E16" s="295"/>
      <c r="F16" s="193"/>
      <c r="G16" s="183"/>
      <c r="H16" s="183"/>
      <c r="I16" s="183"/>
      <c r="J16" s="192"/>
      <c r="K16" s="183"/>
      <c r="L16" s="183"/>
      <c r="M16" s="183"/>
      <c r="N16" s="372"/>
      <c r="O16" s="194"/>
      <c r="P16" s="195"/>
      <c r="Q16" s="372"/>
      <c r="R16" s="194"/>
      <c r="S16" s="195"/>
      <c r="T16" s="372"/>
      <c r="U16" s="194"/>
      <c r="V16" s="188"/>
      <c r="W16" s="196"/>
      <c r="X16" s="196"/>
      <c r="Y16" s="373"/>
      <c r="Z16" s="196"/>
      <c r="AA16" s="373"/>
      <c r="AB16" s="371"/>
      <c r="AC16" s="192"/>
      <c r="AD16" s="197"/>
      <c r="AE16" s="198"/>
      <c r="AF16" s="199"/>
    </row>
    <row r="17" spans="1:32" s="2" customFormat="1" ht="17.25" thickBot="1" thickTop="1">
      <c r="A17" s="191"/>
      <c r="B17" s="376"/>
      <c r="C17" s="183"/>
      <c r="D17" s="295"/>
      <c r="E17" s="295"/>
      <c r="F17" s="193"/>
      <c r="G17" s="183"/>
      <c r="H17" s="183"/>
      <c r="I17" s="183"/>
      <c r="J17" s="192"/>
      <c r="K17" s="183"/>
      <c r="L17" s="183"/>
      <c r="M17" s="183"/>
      <c r="N17" s="372"/>
      <c r="O17" s="194"/>
      <c r="P17" s="195"/>
      <c r="Q17" s="372"/>
      <c r="R17" s="194"/>
      <c r="S17" s="195"/>
      <c r="T17" s="372"/>
      <c r="U17" s="194"/>
      <c r="V17" s="188"/>
      <c r="W17" s="196"/>
      <c r="X17" s="196"/>
      <c r="Y17" s="373"/>
      <c r="Z17" s="196"/>
      <c r="AA17" s="373"/>
      <c r="AB17" s="371"/>
      <c r="AC17" s="192"/>
      <c r="AD17" s="197"/>
      <c r="AE17" s="198"/>
      <c r="AF17" s="199"/>
    </row>
    <row r="18" spans="1:32" s="2" customFormat="1" ht="17.25" thickBot="1" thickTop="1">
      <c r="A18" s="417"/>
      <c r="B18" s="376"/>
      <c r="C18" s="183"/>
      <c r="D18" s="295"/>
      <c r="E18" s="295"/>
      <c r="F18" s="193"/>
      <c r="G18" s="183"/>
      <c r="H18" s="183"/>
      <c r="I18" s="183"/>
      <c r="J18" s="192"/>
      <c r="K18" s="183"/>
      <c r="L18" s="183"/>
      <c r="M18" s="183"/>
      <c r="N18" s="372"/>
      <c r="O18" s="194"/>
      <c r="P18" s="195"/>
      <c r="Q18" s="372"/>
      <c r="R18" s="194"/>
      <c r="S18" s="195"/>
      <c r="T18" s="372"/>
      <c r="U18" s="194"/>
      <c r="V18" s="188"/>
      <c r="W18" s="196"/>
      <c r="X18" s="196"/>
      <c r="Y18" s="373"/>
      <c r="Z18" s="196"/>
      <c r="AA18" s="373"/>
      <c r="AB18" s="371"/>
      <c r="AC18" s="192"/>
      <c r="AD18" s="197"/>
      <c r="AE18" s="198"/>
      <c r="AF18" s="199"/>
    </row>
    <row r="19" spans="1:32" s="2" customFormat="1" ht="17.25" thickBot="1" thickTop="1">
      <c r="A19" s="191"/>
      <c r="B19" s="376"/>
      <c r="C19" s="183"/>
      <c r="D19" s="295"/>
      <c r="E19" s="295"/>
      <c r="F19" s="193"/>
      <c r="G19" s="183"/>
      <c r="H19" s="183"/>
      <c r="I19" s="183"/>
      <c r="J19" s="192"/>
      <c r="K19" s="183"/>
      <c r="L19" s="183"/>
      <c r="M19" s="183"/>
      <c r="N19" s="372"/>
      <c r="O19" s="194"/>
      <c r="P19" s="195"/>
      <c r="Q19" s="372"/>
      <c r="R19" s="194"/>
      <c r="S19" s="195"/>
      <c r="T19" s="372"/>
      <c r="U19" s="194"/>
      <c r="V19" s="188"/>
      <c r="W19" s="196"/>
      <c r="X19" s="196"/>
      <c r="Y19" s="373"/>
      <c r="Z19" s="196"/>
      <c r="AA19" s="373"/>
      <c r="AB19" s="371"/>
      <c r="AC19" s="192"/>
      <c r="AD19" s="197"/>
      <c r="AE19" s="198"/>
      <c r="AF19" s="199"/>
    </row>
    <row r="20" spans="1:32" s="2" customFormat="1" ht="17.25" thickBot="1" thickTop="1">
      <c r="A20" s="191"/>
      <c r="B20" s="376"/>
      <c r="C20" s="183"/>
      <c r="D20" s="295"/>
      <c r="E20" s="295"/>
      <c r="F20" s="193"/>
      <c r="G20" s="183"/>
      <c r="H20" s="183"/>
      <c r="I20" s="183"/>
      <c r="J20" s="192"/>
      <c r="K20" s="183"/>
      <c r="L20" s="183"/>
      <c r="M20" s="183"/>
      <c r="N20" s="372"/>
      <c r="O20" s="194"/>
      <c r="P20" s="195"/>
      <c r="Q20" s="372"/>
      <c r="R20" s="194"/>
      <c r="S20" s="195"/>
      <c r="T20" s="372"/>
      <c r="U20" s="194"/>
      <c r="V20" s="188"/>
      <c r="W20" s="196"/>
      <c r="X20" s="196"/>
      <c r="Y20" s="373"/>
      <c r="Z20" s="196"/>
      <c r="AA20" s="373"/>
      <c r="AB20" s="371"/>
      <c r="AC20" s="192"/>
      <c r="AD20" s="197"/>
      <c r="AE20" s="198"/>
      <c r="AF20" s="199"/>
    </row>
    <row r="21" spans="1:32" s="2" customFormat="1" ht="16.5" thickTop="1">
      <c r="A21" s="191"/>
      <c r="B21" s="376"/>
      <c r="C21" s="183"/>
      <c r="D21" s="295"/>
      <c r="E21" s="295"/>
      <c r="F21" s="193"/>
      <c r="G21" s="183"/>
      <c r="H21" s="183"/>
      <c r="I21" s="183"/>
      <c r="J21" s="192"/>
      <c r="K21" s="183"/>
      <c r="L21" s="183"/>
      <c r="M21" s="183"/>
      <c r="N21" s="372"/>
      <c r="O21" s="194"/>
      <c r="P21" s="195"/>
      <c r="Q21" s="372"/>
      <c r="R21" s="194"/>
      <c r="S21" s="195"/>
      <c r="T21" s="372"/>
      <c r="U21" s="194"/>
      <c r="V21" s="188"/>
      <c r="W21" s="196"/>
      <c r="X21" s="196"/>
      <c r="Y21" s="373"/>
      <c r="Z21" s="196"/>
      <c r="AA21" s="373"/>
      <c r="AB21" s="371"/>
      <c r="AC21" s="192"/>
      <c r="AD21" s="197"/>
      <c r="AE21" s="198"/>
      <c r="AF21" s="199"/>
    </row>
    <row r="22" spans="1:32" s="49" customFormat="1" ht="15.75" customHeight="1">
      <c r="A22" s="844" t="s">
        <v>790</v>
      </c>
      <c r="B22" s="845"/>
      <c r="C22" s="845"/>
      <c r="D22" s="845"/>
      <c r="E22" s="845"/>
      <c r="F22" s="845"/>
      <c r="G22" s="845"/>
      <c r="H22" s="845"/>
      <c r="I22" s="845"/>
      <c r="J22" s="845"/>
      <c r="K22" s="845"/>
      <c r="L22" s="845"/>
      <c r="M22" s="845"/>
      <c r="N22" s="845"/>
      <c r="O22" s="845"/>
      <c r="P22" s="845"/>
      <c r="Q22" s="845"/>
      <c r="R22" s="845"/>
      <c r="S22" s="845"/>
      <c r="T22" s="845"/>
      <c r="U22" s="845"/>
      <c r="V22" s="845"/>
      <c r="W22" s="845"/>
      <c r="X22" s="845"/>
      <c r="Y22" s="845"/>
      <c r="Z22" s="845"/>
      <c r="AA22" s="845"/>
      <c r="AB22" s="845"/>
      <c r="AC22" s="845"/>
      <c r="AD22" s="845"/>
      <c r="AE22" s="845"/>
      <c r="AF22" s="845"/>
    </row>
  </sheetData>
  <sheetProtection insertRows="0" deleteRows="0"/>
  <mergeCells count="43">
    <mergeCell ref="A1:E1"/>
    <mergeCell ref="D7:E9"/>
    <mergeCell ref="F1:W1"/>
    <mergeCell ref="A3:W3"/>
    <mergeCell ref="A5:E5"/>
    <mergeCell ref="V9:V10"/>
    <mergeCell ref="A7:A10"/>
    <mergeCell ref="B7:B10"/>
    <mergeCell ref="C7:C10"/>
    <mergeCell ref="F7:F10"/>
    <mergeCell ref="G5:I5"/>
    <mergeCell ref="L5:O5"/>
    <mergeCell ref="K7:L9"/>
    <mergeCell ref="M7:M10"/>
    <mergeCell ref="G7:G10"/>
    <mergeCell ref="H7:H10"/>
    <mergeCell ref="P5:Q5"/>
    <mergeCell ref="S5:V5"/>
    <mergeCell ref="A22:AF22"/>
    <mergeCell ref="AD7:AF7"/>
    <mergeCell ref="N8:P8"/>
    <mergeCell ref="Q8:S8"/>
    <mergeCell ref="T8:V8"/>
    <mergeCell ref="AA9:AA10"/>
    <mergeCell ref="I7:I10"/>
    <mergeCell ref="J7:J10"/>
    <mergeCell ref="AF8:AF10"/>
    <mergeCell ref="N9:O9"/>
    <mergeCell ref="P9:P10"/>
    <mergeCell ref="Q9:R9"/>
    <mergeCell ref="S9:S10"/>
    <mergeCell ref="X7:Y8"/>
    <mergeCell ref="T9:U9"/>
    <mergeCell ref="N7:V7"/>
    <mergeCell ref="Z9:Z10"/>
    <mergeCell ref="W7:W10"/>
    <mergeCell ref="X9:X10"/>
    <mergeCell ref="Y9:Y10"/>
    <mergeCell ref="AD8:AD10"/>
    <mergeCell ref="AE8:AE10"/>
    <mergeCell ref="AC7:AC10"/>
    <mergeCell ref="Z7:AA8"/>
    <mergeCell ref="AB7:AB10"/>
  </mergeCells>
  <conditionalFormatting sqref="G5">
    <cfRule type="duplicateValues" priority="14" dxfId="302">
      <formula>AND(COUNTIF($G$5:$G$5,G5)&gt;1,NOT(ISBLANK(G5)))</formula>
    </cfRule>
  </conditionalFormatting>
  <conditionalFormatting sqref="L5 O5">
    <cfRule type="duplicateValues" priority="13" dxfId="302">
      <formula>AND(COUNTIF($L$5:$L$5,L5)+COUNTIF($O$5:$O$5,L5)&gt;1,NOT(ISBLANK(L5)))</formula>
    </cfRule>
  </conditionalFormatting>
  <conditionalFormatting sqref="S5">
    <cfRule type="duplicateValues" priority="12" dxfId="302">
      <formula>AND(COUNTIF($S$5:$S$5,S5)&gt;1,NOT(ISBLANK(S5)))</formula>
    </cfRule>
  </conditionalFormatting>
  <conditionalFormatting sqref="C12:C21">
    <cfRule type="expression" priority="8" dxfId="0">
      <formula>AND(COUNTBLANK($A12)=0,COUNTBLANK($C12)=1)</formula>
    </cfRule>
  </conditionalFormatting>
  <conditionalFormatting sqref="G12:G21">
    <cfRule type="expression" priority="7" dxfId="0">
      <formula>AND(COUNTBLANK($A12)=0,COUNTBLANK($G12)=1)</formula>
    </cfRule>
  </conditionalFormatting>
  <conditionalFormatting sqref="H12:H21">
    <cfRule type="expression" priority="6" dxfId="0">
      <formula>AND(COUNTBLANK($A12)=0,COUNTBLANK($H12)=1)</formula>
    </cfRule>
  </conditionalFormatting>
  <conditionalFormatting sqref="I12:I20">
    <cfRule type="expression" priority="5" dxfId="0">
      <formula>AND(COUNTBLANK($A12)=0,COUNTBLANK($I12)=1)</formula>
    </cfRule>
  </conditionalFormatting>
  <conditionalFormatting sqref="K12:K21">
    <cfRule type="expression" priority="4" dxfId="0">
      <formula>AND(COUNTBLANK($A12)=0,COUNTBLANK($K12)=1)</formula>
    </cfRule>
  </conditionalFormatting>
  <conditionalFormatting sqref="L12:L21">
    <cfRule type="expression" priority="3" dxfId="0">
      <formula>AND(COUNTBLANK($A12)=0,COUNTBLANK($L12)=1)</formula>
    </cfRule>
  </conditionalFormatting>
  <conditionalFormatting sqref="M12:M21">
    <cfRule type="expression" priority="2" dxfId="0">
      <formula>AND(COUNTBLANK($A12)=0,COUNTBLANK($M12)=1)</formula>
    </cfRule>
  </conditionalFormatting>
  <conditionalFormatting sqref="V12:V21">
    <cfRule type="expression" priority="1" dxfId="0">
      <formula>AND(COUNTBLANK($A12)=0,COUNTBLANK($V12)=1)</formula>
    </cfRule>
  </conditionalFormatting>
  <dataValidations count="6">
    <dataValidation type="whole" allowBlank="1" showInputMessage="1" showErrorMessage="1" promptTitle="Въведете година" prompt="ГГГГ" error="Въведете година с четири цифри" sqref="K12:L21">
      <formula1>1900</formula1>
      <formula2>2012</formula2>
    </dataValidation>
    <dataValidation type="whole" allowBlank="1" showInputMessage="1" showErrorMessage="1" error="Въведете годината с четири цифри" sqref="D12:E21">
      <formula1>1900</formula1>
      <formula2>2012</formula2>
    </dataValidation>
    <dataValidation type="list" allowBlank="1" showInputMessage="1" showErrorMessage="1" promptTitle="Въведете едно от:" prompt="Водеща организация&#10;Съизпълнител&#10;Подизпълнител" error="Въведете&#10;Водеща организация&#10;Съизпълнител&#10;или&#10;Подизпълнител&#10;от падащия списък" sqref="G12:G21">
      <formula1>Водещ</formula1>
    </dataValidation>
    <dataValidation type="list" allowBlank="1" showInputMessage="1" showErrorMessage="1" promptTitle="Въведете едно от:" prompt="Текущ&#10;Приключил" error="Въведете&#10;Текущ&#10;или&#10;Приключил&#10;от падащия списък" sqref="M12:M21">
      <formula1>Текущ</formula1>
    </dataValidation>
    <dataValidation type="list" allowBlank="1" showInputMessage="1" showErrorMessage="1" promptTitle="Въведете едно от:" prompt="EUR&#10;USD" sqref="N12:N21 Q12:Q21 T12:T21">
      <formula1>валута</formula1>
    </dataValidation>
    <dataValidation type="list" operator="equal" allowBlank="1" showDropDown="1" showInputMessage="1" showErrorMessage="1" error="Можете да въведета само &quot;Да&quot;, ако проектът е с екологична насоченост" sqref="AB12:AB21">
      <formula1>Да</formula1>
    </dataValidation>
  </dataValidations>
  <printOptions horizontalCentered="1"/>
  <pageMargins left="0.2362204724409449" right="0.2362204724409449" top="0.7480314960629921" bottom="0.7480314960629921" header="0" footer="0"/>
  <pageSetup orientation="landscape" paperSize="9" scale="35" r:id="rId2"/>
  <headerFooter alignWithMargins="0">
    <oddHeader>&amp;L&amp;G&amp;R&amp;F</oddHeader>
    <oddFooter>&amp;LГл. счетоводител (подпис):&amp;CНаучен секретар (подпис):Директор (подпис и печат):&amp;Rстр. &amp;P от &amp;N &amp;A</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2013-01-29T14:10:57Z</cp:lastPrinted>
  <dcterms:created xsi:type="dcterms:W3CDTF">2006-09-16T00:00:00Z</dcterms:created>
  <dcterms:modified xsi:type="dcterms:W3CDTF">2013-02-19T13:44:26Z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